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'стр.1_2'!$A$1:$CY$85</definedName>
  </definedNames>
  <calcPr fullCalcOnLoad="1"/>
</workbook>
</file>

<file path=xl/sharedStrings.xml><?xml version="1.0" encoding="utf-8"?>
<sst xmlns="http://schemas.openxmlformats.org/spreadsheetml/2006/main" count="124" uniqueCount="96">
  <si>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</si>
  <si>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</si>
  <si>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</si>
  <si>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</si>
  <si>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</si>
  <si>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</si>
  <si>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</si>
  <si>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</si>
  <si>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</si>
  <si>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</si>
  <si>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</si>
  <si>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</si>
  <si>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</si>
  <si>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</si>
  <si>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</si>
  <si>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</si>
  <si>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</si>
  <si>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</si>
  <si>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</si>
  <si>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</si>
  <si>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</si>
  <si>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</si>
  <si>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</si>
  <si>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</si>
  <si>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</si>
  <si>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</si>
  <si>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</si>
  <si>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</si>
  <si>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</si>
  <si>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</si>
  <si>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</si>
  <si>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</si>
  <si>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</si>
  <si>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</si>
  <si>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</si>
  <si>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</si>
  <si>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</si>
  <si>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</si>
  <si>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</si>
  <si>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</si>
  <si>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</si>
  <si>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</si>
  <si>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</si>
  <si>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</si>
  <si>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</si>
  <si>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</si>
  <si>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</si>
  <si>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</si>
  <si>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</si>
  <si>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</si>
  <si>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</si>
  <si>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</si>
  <si>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</si>
  <si>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</si>
  <si>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</si>
  <si>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</si>
  <si>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</si>
  <si>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</si>
  <si>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</si>
  <si>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</si>
  <si>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</si>
  <si>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</si>
  <si>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</si>
  <si>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</si>
  <si>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</si>
  <si>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</si>
  <si>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</si>
  <si>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</si>
  <si>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</si>
  <si>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</si>
  <si>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</si>
  <si>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11</t>
  </si>
  <si>
    <t>МП АЭС</t>
  </si>
  <si>
    <t>1901002975</t>
  </si>
  <si>
    <t>передача эл/энергии</t>
  </si>
  <si>
    <t>муниципальное предприятие</t>
  </si>
  <si>
    <t>655017 г.Абакан ул.Советская 25</t>
  </si>
  <si>
    <t>10</t>
  </si>
  <si>
    <t>09</t>
  </si>
  <si>
    <t xml:space="preserve">Марков В В </t>
  </si>
  <si>
    <t>Гапон О В</t>
  </si>
  <si>
    <t>05196686</t>
  </si>
  <si>
    <t>40.10.2</t>
  </si>
  <si>
    <t>на 31.12</t>
  </si>
  <si>
    <t>код</t>
  </si>
  <si>
    <t xml:space="preserve">Поясне-
ния </t>
  </si>
  <si>
    <t xml:space="preserve">Наименование показателя </t>
  </si>
  <si>
    <t xml:space="preserve">III. КАПИТАЛ И РЕЗЕРВЫ </t>
  </si>
  <si>
    <t>Дебиторская задолженность. В т.ч.</t>
  </si>
  <si>
    <t xml:space="preserve">Местонахождение </t>
  </si>
  <si>
    <t>в том числе:                                                          прибыль прошлых лет использованная</t>
  </si>
  <si>
    <t>31 декабря</t>
  </si>
  <si>
    <t>31.12</t>
  </si>
  <si>
    <t>12</t>
  </si>
  <si>
    <t>05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</si>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</sst>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9" xfId="0" applyFont="1" applyBorder="1" applyAlignment="1">
      <alignment vertical="center" wrapText="1"/>
    </xf>
    <xf numFmtId="0" fontId="2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6" xfId="0" applyFont="1" applyBorder="1" applyAlignment="1">
      <alignment wrapText="1"/>
    </xf>
    <xf numFmtId="0" fontId="1" fillId="0" borderId="3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49" fontId="5" fillId="0" borderId="7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vertical="center" wrapText="1"/>
    </xf>
    <xf numFmtId="0" fontId="7" fillId="0" borderId="0" xfId="0" applyFont="1" applyFill="1" applyAlignment="1">
      <alignment horizontal="justify" wrapText="1"/>
    </xf>
    <xf numFmtId="49" fontId="2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42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85"/>
  <sheetViews>
    <sheetView tabSelected="1" view="pageBreakPreview" zoomScaleNormal="150" zoomScaleSheetLayoutView="100" workbookViewId="0" topLeftCell="A39">
      <selection activeCell="J76" sqref="J76:Y76"/>
    </sheetView>
  </sheetViews>
  <sheetFormatPr defaultColWidth="9.00390625" defaultRowHeight="12.75"/>
  <cols>
    <col min="1" max="5" width="0.875" style="1" customWidth="1"/>
    <col min="6" max="6" width="0.37109375" style="1" customWidth="1"/>
    <col min="7" max="7" width="0.37109375" style="1" hidden="1" customWidth="1"/>
    <col min="8" max="8" width="0.875" style="1" hidden="1" customWidth="1"/>
    <col min="9" max="9" width="0.2421875" style="1" hidden="1" customWidth="1"/>
    <col min="10" max="10" width="0.875" style="1" hidden="1" customWidth="1"/>
    <col min="11" max="11" width="0.12890625" style="1" customWidth="1"/>
    <col min="12" max="12" width="4.375" style="1" hidden="1" customWidth="1"/>
    <col min="13" max="57" width="0.875" style="1" customWidth="1"/>
    <col min="58" max="58" width="6.375" style="1" customWidth="1"/>
    <col min="59" max="16384" width="0.875" style="1" customWidth="1"/>
  </cols>
  <sheetData>
    <row r="1" s="9" customFormat="1" ht="12">
      <c r="BW1" s="9" t="s">
        <v>21</v>
      </c>
    </row>
    <row r="2" s="9" customFormat="1" ht="12">
      <c r="BW2" s="9" t="s">
        <v>22</v>
      </c>
    </row>
    <row r="3" s="9" customFormat="1" ht="12">
      <c r="BW3" s="9" t="s">
        <v>23</v>
      </c>
    </row>
    <row r="4" s="9" customFormat="1" ht="12">
      <c r="BW4" s="9" t="s">
        <v>24</v>
      </c>
    </row>
    <row r="6" ht="24" customHeight="1"/>
    <row r="7" spans="1:82" s="7" customFormat="1" ht="15">
      <c r="A7" s="193" t="s">
        <v>17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25"/>
    </row>
    <row r="8" spans="1:103" s="2" customFormat="1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X8" s="7"/>
      <c r="Y8" s="7"/>
      <c r="Z8" s="7"/>
      <c r="AA8" s="8" t="s">
        <v>18</v>
      </c>
      <c r="AB8" s="7"/>
      <c r="AC8" s="169" t="s">
        <v>91</v>
      </c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70">
        <v>20</v>
      </c>
      <c r="AU8" s="170"/>
      <c r="AV8" s="170"/>
      <c r="AW8" s="170"/>
      <c r="AX8" s="171" t="s">
        <v>71</v>
      </c>
      <c r="AY8" s="171"/>
      <c r="AZ8" s="171"/>
      <c r="BA8" s="171"/>
      <c r="BB8" s="7" t="s">
        <v>20</v>
      </c>
      <c r="BD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66" t="s">
        <v>0</v>
      </c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8"/>
    </row>
    <row r="9" spans="80:103" s="2" customFormat="1" ht="12">
      <c r="CB9" s="3" t="s">
        <v>3</v>
      </c>
      <c r="CD9" s="163" t="s">
        <v>1</v>
      </c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5"/>
    </row>
    <row r="10" spans="80:103" s="2" customFormat="1" ht="12">
      <c r="CB10" s="3" t="s">
        <v>4</v>
      </c>
      <c r="CD10" s="184"/>
      <c r="CE10" s="185"/>
      <c r="CF10" s="185"/>
      <c r="CG10" s="185"/>
      <c r="CH10" s="185"/>
      <c r="CI10" s="185"/>
      <c r="CJ10" s="188"/>
      <c r="CK10" s="189"/>
      <c r="CL10" s="185"/>
      <c r="CM10" s="185"/>
      <c r="CN10" s="185"/>
      <c r="CO10" s="185"/>
      <c r="CP10" s="185"/>
      <c r="CQ10" s="185"/>
      <c r="CR10" s="188"/>
      <c r="CS10" s="189"/>
      <c r="CT10" s="185"/>
      <c r="CU10" s="185"/>
      <c r="CV10" s="185"/>
      <c r="CW10" s="185"/>
      <c r="CX10" s="185"/>
      <c r="CY10" s="186"/>
    </row>
    <row r="11" spans="1:103" s="2" customFormat="1" ht="15.75">
      <c r="A11" s="2" t="s">
        <v>9</v>
      </c>
      <c r="N11" s="46"/>
      <c r="O11" s="46"/>
      <c r="P11" s="46"/>
      <c r="Q11" s="46"/>
      <c r="R11" s="46"/>
      <c r="S11" s="46"/>
      <c r="T11" s="46"/>
      <c r="U11" s="46"/>
      <c r="V11" s="187" t="s">
        <v>72</v>
      </c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46"/>
      <c r="BK11" s="46"/>
      <c r="BL11" s="46"/>
      <c r="BM11" s="46"/>
      <c r="BN11" s="46"/>
      <c r="BO11" s="46"/>
      <c r="BP11" s="46"/>
      <c r="BQ11" s="46"/>
      <c r="CB11" s="3" t="s">
        <v>5</v>
      </c>
      <c r="CD11" s="184" t="s">
        <v>81</v>
      </c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6"/>
    </row>
    <row r="12" spans="1:103" s="2" customFormat="1" ht="12">
      <c r="A12" s="2" t="s">
        <v>10</v>
      </c>
      <c r="CB12" s="3" t="s">
        <v>6</v>
      </c>
      <c r="CD12" s="184" t="s">
        <v>73</v>
      </c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6"/>
    </row>
    <row r="13" spans="1:103" s="2" customFormat="1" ht="12" customHeight="1">
      <c r="A13" s="6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3" t="s">
        <v>11</v>
      </c>
      <c r="CD13" s="175" t="s">
        <v>82</v>
      </c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81"/>
    </row>
    <row r="14" spans="1:103" s="2" customFormat="1" ht="12" customHeight="1">
      <c r="A14" s="6" t="s">
        <v>14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70" t="s">
        <v>74</v>
      </c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4"/>
      <c r="BV14" s="4"/>
      <c r="BW14" s="4"/>
      <c r="BX14" s="4"/>
      <c r="BY14" s="4"/>
      <c r="BZ14" s="4"/>
      <c r="CA14" s="4"/>
      <c r="CB14" s="3" t="s">
        <v>12</v>
      </c>
      <c r="CD14" s="178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83"/>
    </row>
    <row r="15" spans="1:103" s="2" customFormat="1" ht="12" customHeight="1">
      <c r="A15" s="2" t="s">
        <v>15</v>
      </c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4"/>
      <c r="CB15" s="4"/>
      <c r="CD15" s="175"/>
      <c r="CE15" s="176"/>
      <c r="CF15" s="176"/>
      <c r="CG15" s="176"/>
      <c r="CH15" s="176"/>
      <c r="CI15" s="176"/>
      <c r="CJ15" s="176"/>
      <c r="CK15" s="176"/>
      <c r="CL15" s="176"/>
      <c r="CM15" s="176"/>
      <c r="CN15" s="177"/>
      <c r="CO15" s="180"/>
      <c r="CP15" s="176"/>
      <c r="CQ15" s="176"/>
      <c r="CR15" s="176"/>
      <c r="CS15" s="176"/>
      <c r="CT15" s="176"/>
      <c r="CU15" s="176"/>
      <c r="CV15" s="176"/>
      <c r="CW15" s="176"/>
      <c r="CX15" s="176"/>
      <c r="CY15" s="181"/>
    </row>
    <row r="16" spans="1:103" s="2" customFormat="1" ht="12">
      <c r="A16" s="70" t="s">
        <v>75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26"/>
      <c r="CB16" s="3" t="s">
        <v>7</v>
      </c>
      <c r="CD16" s="178"/>
      <c r="CE16" s="103"/>
      <c r="CF16" s="103"/>
      <c r="CG16" s="103"/>
      <c r="CH16" s="103"/>
      <c r="CI16" s="103"/>
      <c r="CJ16" s="103"/>
      <c r="CK16" s="103"/>
      <c r="CL16" s="103"/>
      <c r="CM16" s="103"/>
      <c r="CN16" s="179"/>
      <c r="CO16" s="182"/>
      <c r="CP16" s="103"/>
      <c r="CQ16" s="103"/>
      <c r="CR16" s="103"/>
      <c r="CS16" s="103"/>
      <c r="CT16" s="103"/>
      <c r="CU16" s="103"/>
      <c r="CV16" s="103"/>
      <c r="CW16" s="103"/>
      <c r="CX16" s="103"/>
      <c r="CY16" s="183"/>
    </row>
    <row r="17" spans="1:103" s="2" customFormat="1" ht="12.75" thickBot="1">
      <c r="A17" s="2" t="s">
        <v>16</v>
      </c>
      <c r="CB17" s="3" t="s">
        <v>8</v>
      </c>
      <c r="CD17" s="172" t="s">
        <v>2</v>
      </c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4"/>
    </row>
    <row r="18" spans="1:79" s="2" customFormat="1" ht="14.25" customHeight="1">
      <c r="A18" s="2" t="s">
        <v>89</v>
      </c>
      <c r="Z18" s="148" t="s">
        <v>76</v>
      </c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</row>
    <row r="19" spans="1:79" s="2" customFormat="1" ht="12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48"/>
    </row>
    <row r="20" ht="24" customHeight="1" thickBot="1">
      <c r="BP20" s="17"/>
    </row>
    <row r="21" spans="1:103" ht="19.5" customHeight="1">
      <c r="A21" s="149" t="s">
        <v>85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1"/>
      <c r="M21" s="158" t="s">
        <v>86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45" t="s">
        <v>84</v>
      </c>
      <c r="BG21" s="10"/>
      <c r="BH21" s="10"/>
      <c r="BI21" s="10"/>
      <c r="BJ21" s="10"/>
      <c r="BK21" s="11" t="s">
        <v>25</v>
      </c>
      <c r="BL21" s="88" t="s">
        <v>92</v>
      </c>
      <c r="BM21" s="88"/>
      <c r="BN21" s="88"/>
      <c r="BO21" s="88"/>
      <c r="BP21" s="88"/>
      <c r="BQ21" s="88"/>
      <c r="BR21" s="88"/>
      <c r="BS21" s="88"/>
      <c r="BT21" s="88"/>
      <c r="BU21" s="12"/>
      <c r="BV21" s="190" t="s">
        <v>83</v>
      </c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2"/>
      <c r="CK21" s="190" t="s">
        <v>83</v>
      </c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2"/>
    </row>
    <row r="22" spans="1:103" ht="12.75">
      <c r="A22" s="152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4"/>
      <c r="M22" s="57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146"/>
      <c r="BG22" s="135">
        <v>20</v>
      </c>
      <c r="BH22" s="135"/>
      <c r="BI22" s="135"/>
      <c r="BJ22" s="135"/>
      <c r="BK22" s="135"/>
      <c r="BL22" s="135"/>
      <c r="BM22" s="162" t="s">
        <v>71</v>
      </c>
      <c r="BN22" s="162"/>
      <c r="BO22" s="162"/>
      <c r="BP22" s="162"/>
      <c r="BQ22" s="13" t="s">
        <v>20</v>
      </c>
      <c r="BR22" s="13"/>
      <c r="BS22" s="13"/>
      <c r="BT22" s="13"/>
      <c r="BU22" s="14"/>
      <c r="BV22" s="13"/>
      <c r="BW22" s="13"/>
      <c r="BX22" s="135">
        <v>20</v>
      </c>
      <c r="BY22" s="135"/>
      <c r="BZ22" s="135"/>
      <c r="CA22" s="135"/>
      <c r="CB22" s="134" t="s">
        <v>77</v>
      </c>
      <c r="CC22" s="134"/>
      <c r="CD22" s="134"/>
      <c r="CE22" s="134"/>
      <c r="CF22" s="13" t="s">
        <v>20</v>
      </c>
      <c r="CG22" s="13"/>
      <c r="CH22" s="13"/>
      <c r="CI22" s="13"/>
      <c r="CJ22" s="13"/>
      <c r="CK22" s="16"/>
      <c r="CL22" s="13"/>
      <c r="CM22" s="135">
        <v>20</v>
      </c>
      <c r="CN22" s="135"/>
      <c r="CO22" s="135"/>
      <c r="CP22" s="135"/>
      <c r="CQ22" s="134" t="s">
        <v>78</v>
      </c>
      <c r="CR22" s="134"/>
      <c r="CS22" s="134"/>
      <c r="CT22" s="134"/>
      <c r="CU22" s="13" t="s">
        <v>20</v>
      </c>
      <c r="CV22" s="13"/>
      <c r="CW22" s="13"/>
      <c r="CX22" s="13"/>
      <c r="CY22" s="14"/>
    </row>
    <row r="23" spans="1:103" ht="7.5" customHeight="1" thickBot="1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7"/>
      <c r="M23" s="160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47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20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5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20"/>
    </row>
    <row r="24" spans="1:103" ht="12.75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8"/>
      <c r="M24" s="139" t="s">
        <v>26</v>
      </c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28"/>
      <c r="BG24" s="141">
        <v>5</v>
      </c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42"/>
      <c r="BV24" s="128">
        <v>5</v>
      </c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7">
        <v>6</v>
      </c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9"/>
    </row>
    <row r="25" spans="1:103" ht="25.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3"/>
      <c r="M25" s="117" t="s">
        <v>27</v>
      </c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28"/>
      <c r="BG25" s="119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20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5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7"/>
    </row>
    <row r="26" spans="1:103" ht="12.75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/>
      <c r="M26" s="15"/>
      <c r="N26" s="90" t="s">
        <v>28</v>
      </c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37">
        <v>1110</v>
      </c>
      <c r="BG26" s="121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22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8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10"/>
    </row>
    <row r="27" spans="1:103" ht="12.7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9"/>
      <c r="M27" s="18"/>
      <c r="N27" s="100" t="s">
        <v>29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38">
        <v>1120</v>
      </c>
      <c r="BG27" s="101">
        <v>0</v>
      </c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3"/>
      <c r="BV27" s="51">
        <v>0</v>
      </c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3"/>
      <c r="CK27" s="51">
        <v>0</v>
      </c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0"/>
    </row>
    <row r="28" spans="1:103" ht="12.75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  <c r="M28" s="18"/>
      <c r="N28" s="100" t="s">
        <v>30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38">
        <v>1130</v>
      </c>
      <c r="BG28" s="101">
        <v>1031366</v>
      </c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3"/>
      <c r="BV28" s="51">
        <v>630076</v>
      </c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3"/>
      <c r="CK28" s="51">
        <v>557551</v>
      </c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0"/>
    </row>
    <row r="29" spans="1:103" ht="25.5" customHeight="1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9"/>
      <c r="M29" s="18"/>
      <c r="N29" s="75" t="s">
        <v>31</v>
      </c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39">
        <v>1140</v>
      </c>
      <c r="BG29" s="101">
        <v>0</v>
      </c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3"/>
      <c r="BV29" s="51">
        <v>0</v>
      </c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3"/>
      <c r="CK29" s="51">
        <v>0</v>
      </c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0"/>
    </row>
    <row r="30" spans="1:103" ht="12.7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9"/>
      <c r="M30" s="18"/>
      <c r="N30" s="100" t="s">
        <v>32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38">
        <v>1150</v>
      </c>
      <c r="BG30" s="101">
        <v>216</v>
      </c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3"/>
      <c r="BV30" s="51">
        <v>7493</v>
      </c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3"/>
      <c r="CK30" s="51">
        <v>7493</v>
      </c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0"/>
    </row>
    <row r="31" spans="1:103" ht="12.7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9"/>
      <c r="M31" s="18"/>
      <c r="N31" s="100" t="s">
        <v>33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38">
        <v>1160</v>
      </c>
      <c r="BG31" s="101">
        <v>9631</v>
      </c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3"/>
      <c r="BV31" s="51">
        <v>7012</v>
      </c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3"/>
      <c r="CK31" s="51">
        <v>4750</v>
      </c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0"/>
    </row>
    <row r="32" spans="1:103" s="23" customFormat="1" ht="13.5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22"/>
      <c r="N32" s="144" t="s">
        <v>34</v>
      </c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40">
        <v>1170</v>
      </c>
      <c r="BG32" s="97">
        <v>15360</v>
      </c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98"/>
      <c r="BV32" s="62">
        <v>12014</v>
      </c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98"/>
      <c r="CK32" s="62">
        <v>5513</v>
      </c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4"/>
    </row>
    <row r="33" spans="1:103" ht="13.5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15"/>
      <c r="N33" s="90" t="s">
        <v>35</v>
      </c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41">
        <v>1100</v>
      </c>
      <c r="BG33" s="91">
        <f>BG24+BG28+BG30+BG31+BG32</f>
        <v>1056578</v>
      </c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3"/>
      <c r="BV33" s="94">
        <f>BV24+BV27+BV28+BV29+BV30++BV32+BV31</f>
        <v>656600</v>
      </c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3"/>
      <c r="CK33" s="94">
        <f>CK24+CK27+CK28+CK29+CK30+CK31+CK32</f>
        <v>575313</v>
      </c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5"/>
    </row>
    <row r="34" spans="1:103" ht="13.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3"/>
      <c r="M34" s="117" t="s">
        <v>36</v>
      </c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28"/>
      <c r="BG34" s="119">
        <v>43734</v>
      </c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20"/>
      <c r="BV34" s="106">
        <v>35452</v>
      </c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5">
        <v>12046</v>
      </c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7"/>
    </row>
    <row r="35" spans="1:103" ht="12.7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6"/>
      <c r="M35" s="15"/>
      <c r="N35" s="90" t="s">
        <v>37</v>
      </c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37">
        <v>1210</v>
      </c>
      <c r="BG35" s="121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22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8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10"/>
    </row>
    <row r="36" spans="1:103" ht="25.5" customHeight="1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9"/>
      <c r="M36" s="18"/>
      <c r="N36" s="75" t="s">
        <v>38</v>
      </c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39">
        <v>1220</v>
      </c>
      <c r="BG36" s="101">
        <v>0</v>
      </c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3"/>
      <c r="BV36" s="51">
        <v>0</v>
      </c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3"/>
      <c r="CK36" s="51">
        <v>0</v>
      </c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0"/>
    </row>
    <row r="37" spans="1:103" ht="12.7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9"/>
      <c r="M37" s="18"/>
      <c r="N37" s="78" t="s">
        <v>88</v>
      </c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38">
        <v>1230</v>
      </c>
      <c r="BG37" s="101">
        <v>25564</v>
      </c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3"/>
      <c r="BV37" s="51">
        <v>11394</v>
      </c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3"/>
      <c r="CK37" s="51">
        <v>8561</v>
      </c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0"/>
    </row>
    <row r="38" spans="1:103" ht="12.7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9"/>
      <c r="M38" s="18"/>
      <c r="N38" s="78" t="s">
        <v>32</v>
      </c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38">
        <v>1240</v>
      </c>
      <c r="BG38" s="101">
        <v>0</v>
      </c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3"/>
      <c r="BV38" s="51">
        <v>0</v>
      </c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3"/>
      <c r="CK38" s="51">
        <v>0</v>
      </c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0"/>
    </row>
    <row r="39" spans="1:103" ht="12.7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18"/>
      <c r="N39" s="78" t="s">
        <v>39</v>
      </c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38">
        <v>1250</v>
      </c>
      <c r="BG39" s="101">
        <v>1101</v>
      </c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3"/>
      <c r="BV39" s="51">
        <v>2278</v>
      </c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3"/>
      <c r="CK39" s="51">
        <v>389</v>
      </c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0"/>
    </row>
    <row r="40" spans="1:103" s="23" customFormat="1" ht="13.5" thickBo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22"/>
      <c r="N40" s="144" t="s">
        <v>40</v>
      </c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40">
        <v>1260</v>
      </c>
      <c r="BG40" s="97">
        <v>12679</v>
      </c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98"/>
      <c r="BV40" s="62">
        <v>7800</v>
      </c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98"/>
      <c r="CK40" s="62">
        <v>3520</v>
      </c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4"/>
    </row>
    <row r="41" spans="1:103" s="23" customFormat="1" ht="13.5" thickBot="1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24"/>
      <c r="N41" s="143" t="s">
        <v>41</v>
      </c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27">
        <v>1200</v>
      </c>
      <c r="BG41" s="59">
        <f>BG34+BG37+BG39+BG40</f>
        <v>83078</v>
      </c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1"/>
      <c r="BV41" s="65">
        <f>BV34+BV36+BV37+BV38+BV39+BV40</f>
        <v>56924</v>
      </c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1"/>
      <c r="CK41" s="65">
        <f>CK34+CK36+CK37+CK38+CK39+CK40</f>
        <v>24516</v>
      </c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6"/>
    </row>
    <row r="42" spans="1:103" ht="13.5" thickBot="1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18"/>
      <c r="N42" s="84" t="s">
        <v>42</v>
      </c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42">
        <v>1600</v>
      </c>
      <c r="BG42" s="85">
        <f>BG33+BG41</f>
        <v>1139656</v>
      </c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86"/>
      <c r="BV42" s="67">
        <f>BV33+BV41</f>
        <v>713524</v>
      </c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86"/>
      <c r="CK42" s="67">
        <f>CK33+CK41</f>
        <v>599829</v>
      </c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9"/>
    </row>
    <row r="43" s="2" customFormat="1" ht="12">
      <c r="CY43" s="3" t="s">
        <v>43</v>
      </c>
    </row>
    <row r="44" s="2" customFormat="1" ht="6" customHeight="1" thickBot="1">
      <c r="CY44" s="3"/>
    </row>
    <row r="45" spans="1:103" ht="19.5" customHeight="1">
      <c r="A45" s="149" t="s">
        <v>85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1"/>
      <c r="M45" s="158" t="s">
        <v>86</v>
      </c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31" t="s">
        <v>84</v>
      </c>
      <c r="BG45" s="10"/>
      <c r="BH45" s="10"/>
      <c r="BI45" s="10"/>
      <c r="BJ45" s="10"/>
      <c r="BK45" s="11" t="s">
        <v>25</v>
      </c>
      <c r="BL45" s="88" t="s">
        <v>92</v>
      </c>
      <c r="BM45" s="88"/>
      <c r="BN45" s="88"/>
      <c r="BO45" s="88"/>
      <c r="BP45" s="88"/>
      <c r="BQ45" s="88"/>
      <c r="BR45" s="88"/>
      <c r="BS45" s="88"/>
      <c r="BT45" s="88"/>
      <c r="BU45" s="12"/>
      <c r="BV45" s="190" t="s">
        <v>83</v>
      </c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2"/>
      <c r="CK45" s="190" t="s">
        <v>83</v>
      </c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2"/>
    </row>
    <row r="46" spans="1:103" ht="12.75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4"/>
      <c r="M46" s="57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132"/>
      <c r="BG46" s="135">
        <v>20</v>
      </c>
      <c r="BH46" s="135"/>
      <c r="BI46" s="135"/>
      <c r="BJ46" s="135"/>
      <c r="BK46" s="135"/>
      <c r="BL46" s="135"/>
      <c r="BM46" s="162" t="s">
        <v>71</v>
      </c>
      <c r="BN46" s="162"/>
      <c r="BO46" s="162"/>
      <c r="BP46" s="162"/>
      <c r="BQ46" s="13" t="s">
        <v>20</v>
      </c>
      <c r="BR46" s="13"/>
      <c r="BS46" s="13"/>
      <c r="BT46" s="13"/>
      <c r="BU46" s="14"/>
      <c r="BV46" s="13"/>
      <c r="BW46" s="13"/>
      <c r="BX46" s="135">
        <v>20</v>
      </c>
      <c r="BY46" s="135"/>
      <c r="BZ46" s="135"/>
      <c r="CA46" s="135"/>
      <c r="CB46" s="134" t="s">
        <v>77</v>
      </c>
      <c r="CC46" s="134"/>
      <c r="CD46" s="134"/>
      <c r="CE46" s="134"/>
      <c r="CF46" s="13" t="s">
        <v>20</v>
      </c>
      <c r="CG46" s="13"/>
      <c r="CH46" s="13"/>
      <c r="CI46" s="13"/>
      <c r="CJ46" s="13"/>
      <c r="CK46" s="16"/>
      <c r="CL46" s="13"/>
      <c r="CM46" s="135">
        <v>20</v>
      </c>
      <c r="CN46" s="135"/>
      <c r="CO46" s="135"/>
      <c r="CP46" s="135"/>
      <c r="CQ46" s="134" t="s">
        <v>78</v>
      </c>
      <c r="CR46" s="134"/>
      <c r="CS46" s="134"/>
      <c r="CT46" s="134"/>
      <c r="CU46" s="13" t="s">
        <v>20</v>
      </c>
      <c r="CV46" s="13"/>
      <c r="CW46" s="13"/>
      <c r="CX46" s="13"/>
      <c r="CY46" s="14"/>
    </row>
    <row r="47" spans="1:103" ht="7.5" customHeight="1" thickBot="1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7"/>
      <c r="M47" s="160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33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20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5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20"/>
    </row>
    <row r="48" spans="1:103" ht="12.75">
      <c r="A48" s="136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8"/>
      <c r="M48" s="139" t="s">
        <v>44</v>
      </c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33"/>
      <c r="BG48" s="141">
        <v>10000</v>
      </c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42"/>
      <c r="BV48" s="128">
        <v>10000</v>
      </c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7">
        <v>10000</v>
      </c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9"/>
    </row>
    <row r="49" spans="1:103" ht="25.5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3"/>
      <c r="M49" s="117" t="s">
        <v>87</v>
      </c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28"/>
      <c r="BG49" s="119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20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5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7"/>
    </row>
    <row r="50" spans="1:103" ht="25.5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6"/>
      <c r="M50" s="15"/>
      <c r="N50" s="130" t="s">
        <v>45</v>
      </c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34">
        <v>1310</v>
      </c>
      <c r="BG50" s="121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22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8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10"/>
    </row>
    <row r="51" spans="1:103" ht="25.5" customHeight="1">
      <c r="A51" s="87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18"/>
      <c r="N51" s="75" t="s">
        <v>46</v>
      </c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31">
        <v>1320</v>
      </c>
      <c r="BG51" s="76" t="s">
        <v>47</v>
      </c>
      <c r="BH51" s="77"/>
      <c r="BI51" s="52">
        <v>0</v>
      </c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78" t="s">
        <v>48</v>
      </c>
      <c r="BU51" s="79"/>
      <c r="BV51" s="80" t="s">
        <v>47</v>
      </c>
      <c r="BW51" s="77"/>
      <c r="BX51" s="52">
        <v>0</v>
      </c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78" t="s">
        <v>48</v>
      </c>
      <c r="CJ51" s="79"/>
      <c r="CK51" s="80"/>
      <c r="CL51" s="77"/>
      <c r="CM51" s="52">
        <v>0</v>
      </c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78" t="s">
        <v>48</v>
      </c>
      <c r="CY51" s="126"/>
    </row>
    <row r="52" spans="1:103" ht="12.75">
      <c r="A52" s="87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18"/>
      <c r="N52" s="100" t="s">
        <v>49</v>
      </c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30">
        <v>1340</v>
      </c>
      <c r="BG52" s="101">
        <v>428026</v>
      </c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3"/>
      <c r="BV52" s="51">
        <v>178982</v>
      </c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3"/>
      <c r="CK52" s="51">
        <v>179910</v>
      </c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0"/>
    </row>
    <row r="53" spans="1:103" ht="12.7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9"/>
      <c r="M53" s="18"/>
      <c r="N53" s="100" t="s">
        <v>50</v>
      </c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30">
        <v>1350</v>
      </c>
      <c r="BG53" s="101">
        <v>0</v>
      </c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3"/>
      <c r="BV53" s="51">
        <v>0</v>
      </c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3"/>
      <c r="CK53" s="51">
        <v>0</v>
      </c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0"/>
    </row>
    <row r="54" spans="1:103" ht="12.7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9"/>
      <c r="M54" s="18"/>
      <c r="N54" s="100" t="s">
        <v>51</v>
      </c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30">
        <v>1360</v>
      </c>
      <c r="BG54" s="101">
        <v>1500</v>
      </c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3"/>
      <c r="BV54" s="51">
        <v>1500</v>
      </c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3"/>
      <c r="CK54" s="51">
        <v>1500</v>
      </c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0"/>
    </row>
    <row r="55" spans="1:103" s="23" customFormat="1" ht="27" customHeight="1" thickBo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3"/>
      <c r="M55" s="22"/>
      <c r="N55" s="123" t="s">
        <v>52</v>
      </c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35">
        <v>1370</v>
      </c>
      <c r="BG55" s="97">
        <v>571498</v>
      </c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98"/>
      <c r="BV55" s="62">
        <v>447097</v>
      </c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98"/>
      <c r="CK55" s="62">
        <v>382154</v>
      </c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4"/>
    </row>
    <row r="56" spans="1:103" s="23" customFormat="1" ht="27" customHeight="1" thickBot="1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3"/>
      <c r="M56" s="54" t="s">
        <v>90</v>
      </c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6"/>
      <c r="BF56" s="48">
        <v>1371</v>
      </c>
      <c r="BG56" s="59">
        <v>484489</v>
      </c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1"/>
      <c r="BV56" s="65">
        <v>403002</v>
      </c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1"/>
      <c r="CK56" s="65">
        <v>365718</v>
      </c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6"/>
    </row>
    <row r="57" spans="1:103" ht="13.5" thickBot="1">
      <c r="A57" s="87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9"/>
      <c r="M57" s="15"/>
      <c r="N57" s="90" t="s">
        <v>53</v>
      </c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43">
        <v>1300</v>
      </c>
      <c r="BG57" s="91">
        <f>BG48+BG52+BG53+BG54+BG55</f>
        <v>1011024</v>
      </c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3"/>
      <c r="BV57" s="94">
        <f>BV48+BV52+BV53+BV54+BV55</f>
        <v>637579</v>
      </c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3"/>
      <c r="CK57" s="94">
        <f>CK48+CK52+CK53+CK54+CK55</f>
        <v>573564</v>
      </c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5"/>
    </row>
    <row r="58" spans="1:103" ht="13.5" customHeight="1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3"/>
      <c r="M58" s="117" t="s">
        <v>54</v>
      </c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28"/>
      <c r="BG58" s="119">
        <v>0</v>
      </c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20"/>
      <c r="BV58" s="106">
        <v>0</v>
      </c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5">
        <v>0</v>
      </c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7"/>
    </row>
    <row r="59" spans="1:103" ht="12.75">
      <c r="A59" s="114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6"/>
      <c r="M59" s="15"/>
      <c r="N59" s="90" t="s">
        <v>55</v>
      </c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29">
        <v>1410</v>
      </c>
      <c r="BG59" s="121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22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8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10"/>
    </row>
    <row r="60" spans="1:103" ht="12.7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9"/>
      <c r="M60" s="18"/>
      <c r="N60" s="100" t="s">
        <v>56</v>
      </c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30">
        <v>1420</v>
      </c>
      <c r="BG60" s="101">
        <v>15797</v>
      </c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3"/>
      <c r="BV60" s="51">
        <v>8283</v>
      </c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3"/>
      <c r="CK60" s="51">
        <v>4510</v>
      </c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0"/>
    </row>
    <row r="61" spans="1:103" ht="12.7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9"/>
      <c r="M61" s="18"/>
      <c r="N61" s="100" t="s">
        <v>57</v>
      </c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30">
        <v>1440</v>
      </c>
      <c r="BG61" s="101">
        <v>0</v>
      </c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3"/>
      <c r="BV61" s="51">
        <v>0</v>
      </c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3"/>
      <c r="CK61" s="51">
        <v>0</v>
      </c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0"/>
    </row>
    <row r="62" spans="1:103" s="23" customFormat="1" ht="13.5" thickBot="1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3"/>
      <c r="M62" s="22"/>
      <c r="N62" s="96" t="s">
        <v>58</v>
      </c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36">
        <v>1450</v>
      </c>
      <c r="BG62" s="97">
        <v>0</v>
      </c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98"/>
      <c r="BV62" s="62">
        <v>0</v>
      </c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98"/>
      <c r="CK62" s="62">
        <v>0</v>
      </c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4"/>
    </row>
    <row r="63" spans="1:103" ht="13.5" thickBot="1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9"/>
      <c r="M63" s="15"/>
      <c r="N63" s="90" t="s">
        <v>59</v>
      </c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44">
        <v>1400</v>
      </c>
      <c r="BG63" s="91">
        <f>BG60+BG58</f>
        <v>15797</v>
      </c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3"/>
      <c r="BV63" s="94">
        <f>BV60</f>
        <v>8283</v>
      </c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3"/>
      <c r="CK63" s="94">
        <f>CK60+CK58</f>
        <v>4510</v>
      </c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5"/>
    </row>
    <row r="64" spans="1:103" ht="13.5" customHeight="1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3"/>
      <c r="M64" s="117" t="s">
        <v>60</v>
      </c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28"/>
      <c r="BG64" s="119">
        <v>0</v>
      </c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20"/>
      <c r="BV64" s="106">
        <v>0</v>
      </c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5">
        <v>0</v>
      </c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7"/>
    </row>
    <row r="65" spans="1:103" ht="12.75">
      <c r="A65" s="11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6"/>
      <c r="M65" s="15"/>
      <c r="N65" s="90" t="s">
        <v>55</v>
      </c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29">
        <v>1510</v>
      </c>
      <c r="BG65" s="121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22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8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10"/>
    </row>
    <row r="66" spans="1:103" ht="12.75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9"/>
      <c r="M66" s="18"/>
      <c r="N66" s="100" t="s">
        <v>61</v>
      </c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30">
        <v>1520</v>
      </c>
      <c r="BG66" s="101">
        <v>112835</v>
      </c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3"/>
      <c r="BV66" s="51">
        <v>67662</v>
      </c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3"/>
      <c r="CK66" s="51">
        <v>21755</v>
      </c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0"/>
    </row>
    <row r="67" spans="1:103" ht="12.75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9"/>
      <c r="M67" s="18"/>
      <c r="N67" s="100" t="s">
        <v>62</v>
      </c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30">
        <v>1530</v>
      </c>
      <c r="BG67" s="101">
        <v>0</v>
      </c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3"/>
      <c r="BV67" s="51">
        <v>0</v>
      </c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3"/>
      <c r="CK67" s="51">
        <v>0</v>
      </c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0"/>
    </row>
    <row r="68" spans="1:103" ht="12.75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9"/>
      <c r="M68" s="18"/>
      <c r="N68" s="100" t="s">
        <v>63</v>
      </c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30">
        <v>1540</v>
      </c>
      <c r="BG68" s="101">
        <v>0</v>
      </c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3"/>
      <c r="BV68" s="51">
        <v>0</v>
      </c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3"/>
      <c r="CK68" s="51">
        <v>0</v>
      </c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0"/>
    </row>
    <row r="69" spans="1:103" s="23" customFormat="1" ht="13.5" thickBo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3"/>
      <c r="M69" s="22"/>
      <c r="N69" s="96" t="s">
        <v>58</v>
      </c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36">
        <v>1550</v>
      </c>
      <c r="BG69" s="97">
        <v>0</v>
      </c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98"/>
      <c r="BV69" s="62">
        <v>0</v>
      </c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98"/>
      <c r="CK69" s="62">
        <v>0</v>
      </c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4"/>
    </row>
    <row r="70" spans="1:103" s="23" customFormat="1" ht="13.5" thickBot="1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3"/>
      <c r="M70" s="24"/>
      <c r="N70" s="74" t="s">
        <v>64</v>
      </c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45">
        <v>1500</v>
      </c>
      <c r="BG70" s="59">
        <f>BG66+BG64</f>
        <v>112835</v>
      </c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1"/>
      <c r="BV70" s="65">
        <f>BV66</f>
        <v>67662</v>
      </c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1"/>
      <c r="CK70" s="65">
        <f>CK66</f>
        <v>21755</v>
      </c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6"/>
    </row>
    <row r="71" spans="1:103" ht="13.5" thickBot="1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3"/>
      <c r="M71" s="18"/>
      <c r="N71" s="84" t="s">
        <v>42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32">
        <v>1700</v>
      </c>
      <c r="BG71" s="85">
        <f>BG57+BG63+BG70</f>
        <v>1139656</v>
      </c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86"/>
      <c r="BV71" s="67">
        <f>BV57+BV63+BV70</f>
        <v>713524</v>
      </c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86"/>
      <c r="CK71" s="67">
        <f>CK57+CK63+CK70</f>
        <v>599829</v>
      </c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9"/>
    </row>
    <row r="73" s="2" customFormat="1" ht="12">
      <c r="BC73" s="2" t="s">
        <v>66</v>
      </c>
    </row>
    <row r="74" spans="1:103" s="2" customFormat="1" ht="12">
      <c r="A74" s="2" t="s">
        <v>65</v>
      </c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D74" s="49" t="s">
        <v>79</v>
      </c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C74" s="2" t="s">
        <v>67</v>
      </c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C74" s="70" t="s">
        <v>80</v>
      </c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</row>
    <row r="75" spans="15:103" s="19" customFormat="1" ht="9.75">
      <c r="O75" s="99" t="s">
        <v>68</v>
      </c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D75" s="99" t="s">
        <v>69</v>
      </c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N75" s="99" t="s">
        <v>68</v>
      </c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C75" s="99" t="s">
        <v>69</v>
      </c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</row>
    <row r="76" spans="1:34" s="2" customFormat="1" ht="12">
      <c r="A76" s="102" t="s">
        <v>70</v>
      </c>
      <c r="B76" s="102"/>
      <c r="C76" s="103" t="s">
        <v>94</v>
      </c>
      <c r="D76" s="103"/>
      <c r="E76" s="103"/>
      <c r="F76" s="103"/>
      <c r="G76" s="104" t="s">
        <v>70</v>
      </c>
      <c r="H76" s="104"/>
      <c r="J76" s="70" t="s">
        <v>95</v>
      </c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102">
        <v>20</v>
      </c>
      <c r="AA76" s="102"/>
      <c r="AB76" s="102"/>
      <c r="AC76" s="102"/>
      <c r="AD76" s="125" t="s">
        <v>93</v>
      </c>
      <c r="AE76" s="125"/>
      <c r="AF76" s="125"/>
      <c r="AH76" s="2" t="s">
        <v>19</v>
      </c>
    </row>
    <row r="78" s="19" customFormat="1" ht="9.75"/>
    <row r="79" spans="1:28" s="19" customFormat="1" ht="8.25" customHeight="1">
      <c r="A79" s="21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</row>
    <row r="80" spans="1:103" s="19" customFormat="1" ht="59.25" customHeight="1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/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124"/>
      <c r="CY80" s="124"/>
    </row>
    <row r="81" spans="1:28" s="19" customFormat="1" ht="9.75">
      <c r="A81" s="21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s="19" customFormat="1" ht="9.75">
      <c r="A82" s="21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</row>
    <row r="83" spans="1:28" s="19" customFormat="1" ht="9.75">
      <c r="A83" s="21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103" s="19" customFormat="1" ht="36.75" customHeight="1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</row>
    <row r="85" spans="1:28" s="19" customFormat="1" ht="9.75">
      <c r="A85" s="21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</row>
  </sheetData>
  <mergeCells count="259">
    <mergeCell ref="BX46:CA46"/>
    <mergeCell ref="CK39:CY39"/>
    <mergeCell ref="CK40:CY40"/>
    <mergeCell ref="CK41:CY41"/>
    <mergeCell ref="CK42:CY42"/>
    <mergeCell ref="BV21:CJ21"/>
    <mergeCell ref="CK21:CY21"/>
    <mergeCell ref="A7:CC7"/>
    <mergeCell ref="A45:L47"/>
    <mergeCell ref="M45:BE47"/>
    <mergeCell ref="BL45:BT45"/>
    <mergeCell ref="BV45:CJ45"/>
    <mergeCell ref="CK45:CY45"/>
    <mergeCell ref="BG46:BL46"/>
    <mergeCell ref="BM46:BP46"/>
    <mergeCell ref="CD12:CY12"/>
    <mergeCell ref="V11:BI11"/>
    <mergeCell ref="CD10:CJ10"/>
    <mergeCell ref="CS10:CY10"/>
    <mergeCell ref="CK10:CR10"/>
    <mergeCell ref="CD11:CY11"/>
    <mergeCell ref="CD15:CN16"/>
    <mergeCell ref="CO15:CY16"/>
    <mergeCell ref="CD13:CY14"/>
    <mergeCell ref="U14:BT14"/>
    <mergeCell ref="BG23:BU23"/>
    <mergeCell ref="CD9:CY9"/>
    <mergeCell ref="CD8:CY8"/>
    <mergeCell ref="AC8:AS8"/>
    <mergeCell ref="AT8:AW8"/>
    <mergeCell ref="AX8:BA8"/>
    <mergeCell ref="CD17:CY17"/>
    <mergeCell ref="BA15:BZ15"/>
    <mergeCell ref="Z18:CA18"/>
    <mergeCell ref="A16:BJ16"/>
    <mergeCell ref="BF21:BF23"/>
    <mergeCell ref="A19:CA19"/>
    <mergeCell ref="CM22:CP22"/>
    <mergeCell ref="CQ22:CT22"/>
    <mergeCell ref="CK23:CY23"/>
    <mergeCell ref="A21:L23"/>
    <mergeCell ref="M21:BE23"/>
    <mergeCell ref="BL21:BT21"/>
    <mergeCell ref="BG22:BL22"/>
    <mergeCell ref="BM22:BP22"/>
    <mergeCell ref="CK24:CY26"/>
    <mergeCell ref="BX22:CA22"/>
    <mergeCell ref="CB22:CE22"/>
    <mergeCell ref="BV23:CJ23"/>
    <mergeCell ref="A24:L26"/>
    <mergeCell ref="BG24:BU26"/>
    <mergeCell ref="BV24:CJ26"/>
    <mergeCell ref="A27:L27"/>
    <mergeCell ref="M24:BE24"/>
    <mergeCell ref="M25:BE25"/>
    <mergeCell ref="N26:BE26"/>
    <mergeCell ref="A28:L28"/>
    <mergeCell ref="N28:BE28"/>
    <mergeCell ref="A29:L29"/>
    <mergeCell ref="N29:BE29"/>
    <mergeCell ref="BG29:BU29"/>
    <mergeCell ref="BV29:CJ29"/>
    <mergeCell ref="CK29:CY29"/>
    <mergeCell ref="N27:BE27"/>
    <mergeCell ref="BG27:BU27"/>
    <mergeCell ref="BV27:CJ27"/>
    <mergeCell ref="CK27:CY27"/>
    <mergeCell ref="BG28:BU28"/>
    <mergeCell ref="BV28:CJ28"/>
    <mergeCell ref="CK28:CY28"/>
    <mergeCell ref="CK30:CY30"/>
    <mergeCell ref="A31:L31"/>
    <mergeCell ref="N31:BE31"/>
    <mergeCell ref="BG31:BU31"/>
    <mergeCell ref="BV31:CJ31"/>
    <mergeCell ref="CK31:CY31"/>
    <mergeCell ref="A30:L30"/>
    <mergeCell ref="N30:BE30"/>
    <mergeCell ref="BG30:BU30"/>
    <mergeCell ref="BV30:CJ30"/>
    <mergeCell ref="CK32:CY32"/>
    <mergeCell ref="A33:L33"/>
    <mergeCell ref="N33:BE33"/>
    <mergeCell ref="BG33:BU33"/>
    <mergeCell ref="BV33:CJ33"/>
    <mergeCell ref="CK33:CY33"/>
    <mergeCell ref="N32:BE32"/>
    <mergeCell ref="A32:L32"/>
    <mergeCell ref="BG32:BU32"/>
    <mergeCell ref="BV32:CJ32"/>
    <mergeCell ref="BV34:CJ35"/>
    <mergeCell ref="A69:L69"/>
    <mergeCell ref="N69:BE69"/>
    <mergeCell ref="BG69:BU69"/>
    <mergeCell ref="BV69:CJ69"/>
    <mergeCell ref="A68:L68"/>
    <mergeCell ref="N68:BE68"/>
    <mergeCell ref="BG68:BU68"/>
    <mergeCell ref="BG36:BU36"/>
    <mergeCell ref="BV36:CJ36"/>
    <mergeCell ref="CK34:CY35"/>
    <mergeCell ref="M34:BE34"/>
    <mergeCell ref="N35:BE35"/>
    <mergeCell ref="A67:L67"/>
    <mergeCell ref="N67:BE67"/>
    <mergeCell ref="BG67:BU67"/>
    <mergeCell ref="BV67:CJ67"/>
    <mergeCell ref="CK67:CY67"/>
    <mergeCell ref="A34:L35"/>
    <mergeCell ref="BG34:BU35"/>
    <mergeCell ref="CK36:CY36"/>
    <mergeCell ref="BV64:CJ65"/>
    <mergeCell ref="CK64:CY65"/>
    <mergeCell ref="A66:L66"/>
    <mergeCell ref="N66:BE66"/>
    <mergeCell ref="BG66:BU66"/>
    <mergeCell ref="BV66:CJ66"/>
    <mergeCell ref="CK66:CY66"/>
    <mergeCell ref="A36:L36"/>
    <mergeCell ref="N36:BE36"/>
    <mergeCell ref="CK37:CY37"/>
    <mergeCell ref="A38:L38"/>
    <mergeCell ref="N38:BE38"/>
    <mergeCell ref="BG38:BU38"/>
    <mergeCell ref="BV38:CJ38"/>
    <mergeCell ref="CK38:CY38"/>
    <mergeCell ref="A37:L37"/>
    <mergeCell ref="N37:BE37"/>
    <mergeCell ref="BG37:BU37"/>
    <mergeCell ref="BV37:CJ37"/>
    <mergeCell ref="A40:L40"/>
    <mergeCell ref="N40:BE40"/>
    <mergeCell ref="BG40:BU40"/>
    <mergeCell ref="BV40:CJ40"/>
    <mergeCell ref="A39:L39"/>
    <mergeCell ref="N39:BE39"/>
    <mergeCell ref="BG39:BU39"/>
    <mergeCell ref="BV39:CJ39"/>
    <mergeCell ref="A42:L42"/>
    <mergeCell ref="N42:BE42"/>
    <mergeCell ref="BG42:BU42"/>
    <mergeCell ref="BV42:CJ42"/>
    <mergeCell ref="A41:L41"/>
    <mergeCell ref="N41:BE41"/>
    <mergeCell ref="BG41:BU41"/>
    <mergeCell ref="BV41:CJ41"/>
    <mergeCell ref="A48:L50"/>
    <mergeCell ref="M48:BE48"/>
    <mergeCell ref="BG48:BU50"/>
    <mergeCell ref="BV48:CJ50"/>
    <mergeCell ref="CK48:CY50"/>
    <mergeCell ref="M49:BE49"/>
    <mergeCell ref="N50:BE50"/>
    <mergeCell ref="BF45:BF47"/>
    <mergeCell ref="CB46:CE46"/>
    <mergeCell ref="CM46:CP46"/>
    <mergeCell ref="CQ46:CT46"/>
    <mergeCell ref="BV47:CJ47"/>
    <mergeCell ref="CK47:CY47"/>
    <mergeCell ref="BG47:BU47"/>
    <mergeCell ref="CM51:CW51"/>
    <mergeCell ref="CX51:CY51"/>
    <mergeCell ref="A51:L51"/>
    <mergeCell ref="A64:L65"/>
    <mergeCell ref="M64:BE64"/>
    <mergeCell ref="BG64:BU65"/>
    <mergeCell ref="N65:BE65"/>
    <mergeCell ref="BV54:CJ54"/>
    <mergeCell ref="A53:L53"/>
    <mergeCell ref="N53:BE53"/>
    <mergeCell ref="A84:CY84"/>
    <mergeCell ref="A52:L52"/>
    <mergeCell ref="N52:BE52"/>
    <mergeCell ref="BG52:BU52"/>
    <mergeCell ref="BV52:CJ52"/>
    <mergeCell ref="CK52:CY52"/>
    <mergeCell ref="CK53:CY53"/>
    <mergeCell ref="Z76:AC76"/>
    <mergeCell ref="AD76:AF76"/>
    <mergeCell ref="A80:CY80"/>
    <mergeCell ref="BG53:BU53"/>
    <mergeCell ref="BV53:CJ53"/>
    <mergeCell ref="BV57:CJ57"/>
    <mergeCell ref="CK54:CY54"/>
    <mergeCell ref="CK55:CY55"/>
    <mergeCell ref="BV56:CJ56"/>
    <mergeCell ref="CK56:CY56"/>
    <mergeCell ref="A54:L54"/>
    <mergeCell ref="N54:BE54"/>
    <mergeCell ref="BG54:BU54"/>
    <mergeCell ref="CK57:CY57"/>
    <mergeCell ref="A55:L55"/>
    <mergeCell ref="N55:BE55"/>
    <mergeCell ref="BG55:BU55"/>
    <mergeCell ref="BV55:CJ55"/>
    <mergeCell ref="A56:L56"/>
    <mergeCell ref="CK58:CY59"/>
    <mergeCell ref="N59:BE59"/>
    <mergeCell ref="A57:L57"/>
    <mergeCell ref="N57:BE57"/>
    <mergeCell ref="BG57:BU57"/>
    <mergeCell ref="A58:L59"/>
    <mergeCell ref="M58:BE58"/>
    <mergeCell ref="BG58:BU59"/>
    <mergeCell ref="BV58:CJ59"/>
    <mergeCell ref="CK60:CY60"/>
    <mergeCell ref="A76:B76"/>
    <mergeCell ref="C76:F76"/>
    <mergeCell ref="G76:H76"/>
    <mergeCell ref="J76:Y76"/>
    <mergeCell ref="A60:L60"/>
    <mergeCell ref="N60:BE60"/>
    <mergeCell ref="BG60:BU60"/>
    <mergeCell ref="BV60:CJ60"/>
    <mergeCell ref="A61:L61"/>
    <mergeCell ref="N61:BE61"/>
    <mergeCell ref="BG61:BU61"/>
    <mergeCell ref="BV61:CJ61"/>
    <mergeCell ref="CK61:CY61"/>
    <mergeCell ref="O75:AA75"/>
    <mergeCell ref="AD75:AZ75"/>
    <mergeCell ref="BN75:BZ75"/>
    <mergeCell ref="CC75:CY75"/>
    <mergeCell ref="CK62:CY62"/>
    <mergeCell ref="A63:L63"/>
    <mergeCell ref="N63:BE63"/>
    <mergeCell ref="BG63:BU63"/>
    <mergeCell ref="BV63:CJ63"/>
    <mergeCell ref="CK63:CY63"/>
    <mergeCell ref="A62:L62"/>
    <mergeCell ref="N62:BE62"/>
    <mergeCell ref="BG62:BU62"/>
    <mergeCell ref="BV62:CJ62"/>
    <mergeCell ref="A71:L71"/>
    <mergeCell ref="N71:BE71"/>
    <mergeCell ref="BG71:BU71"/>
    <mergeCell ref="BV71:CJ71"/>
    <mergeCell ref="BV51:BW51"/>
    <mergeCell ref="CI51:CJ51"/>
    <mergeCell ref="BX51:CH51"/>
    <mergeCell ref="CK51:CL51"/>
    <mergeCell ref="N51:BE51"/>
    <mergeCell ref="BG51:BH51"/>
    <mergeCell ref="BT51:BU51"/>
    <mergeCell ref="BI51:BS51"/>
    <mergeCell ref="A70:L70"/>
    <mergeCell ref="N70:BE70"/>
    <mergeCell ref="BG70:BU70"/>
    <mergeCell ref="BV70:CJ70"/>
    <mergeCell ref="BV68:CJ68"/>
    <mergeCell ref="CK68:CY68"/>
    <mergeCell ref="AD74:AZ74"/>
    <mergeCell ref="CK69:CY69"/>
    <mergeCell ref="CK70:CY70"/>
    <mergeCell ref="CK71:CY71"/>
    <mergeCell ref="BN74:BZ74"/>
    <mergeCell ref="CC74:CY74"/>
    <mergeCell ref="M56:BE56"/>
    <mergeCell ref="BG56:BU56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rowBreaks count="1" manualBreakCount="1">
    <brk id="42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2012-02-16T08:37:46Z</cp:lastPrinted>
  <dcterms:created xsi:type="dcterms:W3CDTF">2010-08-04T13:35:22Z</dcterms:created>
  <dcterms:modified xsi:type="dcterms:W3CDTF">2012-03-22T00:20:33Z</dcterms:modified>
  <cp:category/>
  <cp:version/>
  <cp:contentType/>
  <cp:contentStatus/>
</cp:coreProperties>
</file>