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иложение №1 МУ 1135" sheetId="1" r:id="rId1"/>
    <sheet name="Приложение №5 МУ 1135" sheetId="2" r:id="rId2"/>
    <sheet name="Лист3" sheetId="3" r:id="rId3"/>
  </sheets>
  <definedNames>
    <definedName name="_xlnm._FilterDatabase" localSheetId="1" hidden="1">'Приложение №5 МУ 1135'!$A$13:$H$79</definedName>
  </definedNames>
  <calcPr calcId="125725"/>
</workbook>
</file>

<file path=xl/calcChain.xml><?xml version="1.0" encoding="utf-8"?>
<calcChain xmlns="http://schemas.openxmlformats.org/spreadsheetml/2006/main">
  <c r="J128" i="1"/>
  <c r="J120" l="1"/>
  <c r="K120"/>
  <c r="K53"/>
  <c r="K57"/>
  <c r="J57"/>
  <c r="J53"/>
  <c r="D54" i="2" l="1"/>
  <c r="B54"/>
  <c r="A54"/>
  <c r="D53"/>
  <c r="B53"/>
  <c r="A53"/>
  <c r="D52"/>
  <c r="B20"/>
  <c r="A20"/>
  <c r="J145" i="1"/>
  <c r="J135"/>
  <c r="K74"/>
  <c r="J91" l="1"/>
  <c r="K91" l="1"/>
  <c r="J74"/>
  <c r="B62"/>
  <c r="B61"/>
  <c r="B60"/>
  <c r="B59"/>
  <c r="B58"/>
  <c r="A52" i="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D51"/>
  <c r="D50"/>
  <c r="D49"/>
  <c r="D48"/>
  <c r="D47"/>
  <c r="D46"/>
  <c r="D45"/>
  <c r="D44"/>
  <c r="D43"/>
  <c r="D42"/>
  <c r="D41"/>
  <c r="D40"/>
  <c r="D39"/>
  <c r="B52"/>
  <c r="B51"/>
  <c r="B50"/>
  <c r="B49"/>
  <c r="B48"/>
  <c r="B47"/>
  <c r="B46"/>
  <c r="B45"/>
  <c r="B44"/>
  <c r="B43"/>
  <c r="B42"/>
  <c r="B41"/>
  <c r="B40"/>
  <c r="B39"/>
  <c r="B27"/>
  <c r="B24"/>
  <c r="D37"/>
  <c r="D36"/>
  <c r="D35"/>
  <c r="D34"/>
  <c r="D33"/>
  <c r="D32"/>
  <c r="D31"/>
  <c r="D30"/>
  <c r="D29"/>
  <c r="D28"/>
  <c r="D27"/>
  <c r="D26"/>
  <c r="D25"/>
  <c r="D24"/>
  <c r="D23"/>
  <c r="B38"/>
  <c r="B37"/>
  <c r="B36"/>
  <c r="B35"/>
  <c r="B34"/>
  <c r="B33"/>
  <c r="B32"/>
  <c r="B31"/>
  <c r="B30"/>
  <c r="B29"/>
  <c r="B28"/>
  <c r="B26"/>
  <c r="B25"/>
  <c r="B23"/>
  <c r="D22"/>
  <c r="B22"/>
</calcChain>
</file>

<file path=xl/sharedStrings.xml><?xml version="1.0" encoding="utf-8"?>
<sst xmlns="http://schemas.openxmlformats.org/spreadsheetml/2006/main" count="603" uniqueCount="220">
  <si>
    <t>     </t>
  </si>
  <si>
    <t xml:space="preserve">      </t>
  </si>
  <si>
    <t xml:space="preserve"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 </t>
  </si>
  <si>
    <t xml:space="preserve">  </t>
  </si>
  <si>
    <t xml:space="preserve">N п/п </t>
  </si>
  <si>
    <t xml:space="preserve">Объект электросетевого хозяйства </t>
  </si>
  <si>
    <t>Год</t>
  </si>
  <si>
    <t>ввода</t>
  </si>
  <si>
    <t xml:space="preserve">объекта </t>
  </si>
  <si>
    <t>Уровень</t>
  </si>
  <si>
    <t>напря-</t>
  </si>
  <si>
    <t>жения,</t>
  </si>
  <si>
    <t xml:space="preserve">кВ </t>
  </si>
  <si>
    <t>Протяжен-</t>
  </si>
  <si>
    <t>ность (для линий электро-</t>
  </si>
  <si>
    <t xml:space="preserve">передачи), м </t>
  </si>
  <si>
    <t>Пропускная</t>
  </si>
  <si>
    <t>способность, кВт/</t>
  </si>
  <si>
    <t>Макси-</t>
  </si>
  <si>
    <t>мальная</t>
  </si>
  <si>
    <t xml:space="preserve">мощность, кВт </t>
  </si>
  <si>
    <t>Расходы на</t>
  </si>
  <si>
    <t>строи-</t>
  </si>
  <si>
    <t>тельство</t>
  </si>
  <si>
    <t xml:space="preserve">объекта, тыс.руб. </t>
  </si>
  <si>
    <t xml:space="preserve">1. </t>
  </si>
  <si>
    <t xml:space="preserve">Строительство воздушных линий </t>
  </si>
  <si>
    <t xml:space="preserve">1.j </t>
  </si>
  <si>
    <t xml:space="preserve">Материал опоры (деревянные (j=1),металлические (j=2), железобетонные (j=3)) </t>
  </si>
  <si>
    <t xml:space="preserve">1.j.k </t>
  </si>
  <si>
    <t xml:space="preserve">Тип провода (изолированный провод (k=1), неизолированный провод (k=2)) </t>
  </si>
  <si>
    <t xml:space="preserve">1.j.k.l </t>
  </si>
  <si>
    <t xml:space="preserve">Материал провода (медный (l=1), стальной (l=2), сталеалюминиевый (l=3), алюминиевый (l=4)) </t>
  </si>
  <si>
    <t xml:space="preserve">1.j.k.l.m </t>
  </si>
  <si>
    <t xml:space="preserve">Сечение провода (диапазон до 50 квадратных мм включительно (m=1), от 50 до 100 квадратных мм включительно (m=2), от 100 до 200 квадратных мм включительно (m=3), от 200 до 500 квадратных мм включительно (m=4), от 500 до 800 квадратных мм включительно (m=5), свыше 800 квадратных мм (m=6)) </t>
  </si>
  <si>
    <t xml:space="preserve">... </t>
  </si>
  <si>
    <t xml:space="preserve">&lt;пообъектная расшифровка&gt; </t>
  </si>
  <si>
    <t xml:space="preserve">Строительство кабельных линий </t>
  </si>
  <si>
    <t xml:space="preserve">2.j </t>
  </si>
  <si>
    <t xml:space="preserve">Способ прокладки кабельных линий (в траншеях (j=1), в блоках (j=2), в каналах (j=3), в туннелях и коллекторах (j=4), в галереях и эстакадах (j=5), горизонтальное наклонное бурение (j=6)) </t>
  </si>
  <si>
    <t xml:space="preserve">2.j.k </t>
  </si>
  <si>
    <t xml:space="preserve">Одножильные (k=1) и многожильные (k=2) </t>
  </si>
  <si>
    <t xml:space="preserve">2.j.k.l </t>
  </si>
  <si>
    <t xml:space="preserve">Кабели с резиновой и пластмассовой изоляцией (l=1), бумажной изоляцией (l=2) </t>
  </si>
  <si>
    <t xml:space="preserve">2.j.k.l.m </t>
  </si>
  <si>
    <t xml:space="preserve">3. </t>
  </si>
  <si>
    <t xml:space="preserve">Строительство пунктов секционирования </t>
  </si>
  <si>
    <t xml:space="preserve">3.j </t>
  </si>
  <si>
    <t xml:space="preserve">Реклоузеры (j=1), распределительные пункты (РП) (j=2), переключательные пункты (ПП) (j=3) </t>
  </si>
  <si>
    <t xml:space="preserve">3.j.k </t>
  </si>
  <si>
    <t xml:space="preserve">Номинальный ток до 100 А включительно (k=1), от 100 до 250 А включительно (k=2), от 250 до 500 А включительно (k=3), от 500 А до 1000 А включительно (k=4), свыше 1000 А (k=5) </t>
  </si>
  <si>
    <t xml:space="preserve">4. </t>
  </si>
  <si>
    <t xml:space="preserve">Строительство трансформаторных подстанций (ТП), за исключением распределительных трансформаторных подстанций (РТП), с уровнем напряжения до 35 кВ </t>
  </si>
  <si>
    <t xml:space="preserve">4.j </t>
  </si>
  <si>
    <t xml:space="preserve">Трансформаторные подстанции (ТП), за исключением распределительных трансформаторных подстанций (РТП), </t>
  </si>
  <si>
    <t xml:space="preserve">4.j.k </t>
  </si>
  <si>
    <t xml:space="preserve">Однотрансформаторные (k=1), двухтрансформа-торные и более (k=2) </t>
  </si>
  <si>
    <t xml:space="preserve">4.j.k.l </t>
  </si>
  <si>
    <t xml:space="preserve">Трансформаторная мощность до 25 кВА включительно (l=1), от 25 до 100 кВА включительно (l=2), от 100 до 250 кВА включительно (l=3), от 250 до 500 кВА (l=4), от 500 до 900 кВА включительно (l=5), свыше 1000 кВА (l=6) </t>
  </si>
  <si>
    <t xml:space="preserve">5. </t>
  </si>
  <si>
    <t xml:space="preserve">Строительство распределительных трансформаторных подстанций (РТП) с уровнем напряжения до 35 кВ </t>
  </si>
  <si>
    <t xml:space="preserve">5.j </t>
  </si>
  <si>
    <t xml:space="preserve">Распределительные трансформаторные подстанции (РТП) </t>
  </si>
  <si>
    <t xml:space="preserve">5.j.k </t>
  </si>
  <si>
    <t>Однотрансформаторные</t>
  </si>
  <si>
    <t>(k=1),</t>
  </si>
  <si>
    <t xml:space="preserve">двухтрансформаторные и более (k=2) </t>
  </si>
  <si>
    <t xml:space="preserve">5.j.k.l </t>
  </si>
  <si>
    <t xml:space="preserve">6. </t>
  </si>
  <si>
    <t xml:space="preserve">Строительство центров питания, подстанций уровнем напряжения 35 кВ и выше (ПС) </t>
  </si>
  <si>
    <t xml:space="preserve">6.j </t>
  </si>
  <si>
    <t xml:space="preserve">ПС 35 кВ (j=1), ПС 110 кВ и выше (j=2) </t>
  </si>
  <si>
    <t xml:space="preserve">  (заполняется отдельно для территорий городских населенных пунктов и территорий, не относящихся к городским населенным пунктам) </t>
  </si>
  <si>
    <t>Сведения о строительстве линий электропередачи при технологическом присоединении энергопринимающих устройств максимальной мощностью менее 8900 кВт и на уровне напряжения ниже 35 кВ (заполняется раздельно для случаев технологического присоединения на территории городских населенных пунктов и территорий, не относящихся к территориям городских населенных пунктов)      </t>
  </si>
  <si>
    <t xml:space="preserve">Присоединенная максимальная мощность, кВт </t>
  </si>
  <si>
    <t xml:space="preserve">передачи),  </t>
  </si>
  <si>
    <t>м</t>
  </si>
  <si>
    <t xml:space="preserve">Сечение провода: (диапазон до 25 квадратных мм включительно (m=1), от 25 до 50 квадратных мм включительно (m=2), от 50 до 75 квадратных мм включительно (m=3), от 75 до 100 квадратных мм включительно (m=4), от 100 до 200 квадратных мм включительно (m=5), свыше 200 квадратных мм (m=6)) </t>
  </si>
  <si>
    <t xml:space="preserve">Сечение провода ((диапазон до 25 квадратных мм включительно (m=1), от 25 до 50 квадратных мм включительно (m=2), от 50 до 75 квадратных мм включительно (m=3), от 75 до 100 квадратных мм включительно (m=4), от 100 до 200 квадратных мм включительно (m=5), свыше 200 квадратных мм (m=6)) </t>
  </si>
  <si>
    <t>4.j.2.6</t>
  </si>
  <si>
    <t>Тех. присоединение в счет выпадающих доходов</t>
  </si>
  <si>
    <t>Тех.присоединение</t>
  </si>
  <si>
    <t>Тех. присоединение</t>
  </si>
  <si>
    <t>Начальник ПСО МУП "АЭС"</t>
  </si>
  <si>
    <t>И.А.Кычакова</t>
  </si>
  <si>
    <t>Начальник ЭО МУП "АЭС"</t>
  </si>
  <si>
    <t xml:space="preserve"> Тех. присоединение в счет выпадающих доходов</t>
  </si>
  <si>
    <t>1.3.1.4.1</t>
  </si>
  <si>
    <t>1.3.1.4.2</t>
  </si>
  <si>
    <t>2.1.2.1.1</t>
  </si>
  <si>
    <t>2.1.2.1.2</t>
  </si>
  <si>
    <t>2.1.2.1.3</t>
  </si>
  <si>
    <t>Г.А. Преловская</t>
  </si>
  <si>
    <t>Приложение N1</t>
  </si>
  <si>
    <t>к Методическим указаниям</t>
  </si>
  <si>
    <t>по определению размера платы</t>
  </si>
  <si>
    <t>за технологическое присоединение</t>
  </si>
  <si>
    <t>Приложение N5</t>
  </si>
  <si>
    <t xml:space="preserve">Главный бухгалтер МУП "АЭС" </t>
  </si>
  <si>
    <t>О.В. Гапон</t>
  </si>
  <si>
    <t>ВЛ-0.4 кВ КТП-925</t>
  </si>
  <si>
    <t>ВЛ-0.4 кВ ТП-15А ф.15 для электроснабжения гаража по адресу: г. Абакан, район 1, квартал 15, блок 5, гараж № 6</t>
  </si>
  <si>
    <t>ВЛ-0.4 кВ оп опоры № 1 КТП-924 для электроснабжения земельного участка по ул. Зоотехническая,02У</t>
  </si>
  <si>
    <t>ВЛ-0.4 кВ от опоры № 1 КТП-921 для электроснабжения земельного участка по ул. Согринская,62</t>
  </si>
  <si>
    <t>ВЛ-0.4 кВ от опоры № 17-2 ТП-352 ф.4 для электроснабжения жилого дома по ул. Чернышевского,41А</t>
  </si>
  <si>
    <t>ВЛ-0.4 кВ от опоры № 3-6 ТП-432 ф.3 для электроснабжения земельного участка по ул. 2-ая Проточная,64А</t>
  </si>
  <si>
    <t>ВЛ-0.4 кВ ТП-924 ф.1 для электроснабжения земельного участка по ул. Литвинова,123</t>
  </si>
  <si>
    <t>ВЛ-0.4кВ от оп. № 4-2 ВЛ-0.4 кВ ТП-878 ф.2 до земельного участка по адресу : г. Абакан, ул. Просторная,8</t>
  </si>
  <si>
    <t>ВЛ-0,4 кВ ТП-921 ф.1</t>
  </si>
  <si>
    <t>ВЛ-0,4 кВ ТП-922 ф.1</t>
  </si>
  <si>
    <t>ВЛ-0,4 кВ ТП-216 ф.3</t>
  </si>
  <si>
    <t>ВЛ-0,4 кВ от оп. 3-1 ТП-458 ф.14  район1, кв.29А, ряд1, гр.9 (ул. Вокзальная)</t>
  </si>
  <si>
    <t>ВЛ-0.4 кВ от КТП-889 для электроснабжения земельного участка по адресу: г. Абакан, ул.Барклая де Толли,13</t>
  </si>
  <si>
    <t>ВЛ-0.4 кВ от опоры № 9 ВЛ-0.4 кВ ТП-889 ф.2 для электроснабжения земельного участка по ул. Дениса Давыдова,11</t>
  </si>
  <si>
    <t>ВЛ-0.4 кВ от опоры № 12 ВЛ-0.4 кВ ТП-889 ф.2 для электроснабжения земельного участка по ул. Дениса Давыдова,15</t>
  </si>
  <si>
    <t>ВЛ-0.4 кВ от РТП-20 для электроснабжения жилого дома со встроенно- пристроенными помещениями магазина продовольственных товаров по ул. Российская,63</t>
  </si>
  <si>
    <t>ВЛ-0.4 кВ от ТП-195 до границ земельного участка по ул. Гагарина,98И</t>
  </si>
  <si>
    <t>ВЛ-0.4 кВ ТП-78 ф.17 до границ земельного участка многоквартирного жилого дома по ул. М. Жукова,28</t>
  </si>
  <si>
    <t>ВЛ-0.4 кВ от опоры № 20 ВЛ-0.4 кВ ТП-921 ф.1 для электроснабжения земельного участка по адресу: г. Абакан, Нижняя Согра, СТ "Мехзавод", район 4, № 61</t>
  </si>
  <si>
    <t>ВЛ-0.4 кВ от опоры № 19 ВЛ-0.4 кВ ТП-921 ф.1 для электроснабжения земельного участка по адресу: г. Абакан, Н. Согра, СТ "Мехзавод", район 4, № 59</t>
  </si>
  <si>
    <t>ВЛ-0.4 кВ от опоры№ 7-13 ТП-446 ф.3 для электроснабжения гаража по адресу: г. Абакан, северная дамба, ряд 16, гараж № 3 ( ул.Озерная)</t>
  </si>
  <si>
    <t>ВЛ-0.4 кВ от опоры№ 7-8-1-1-8а ТП-446 ф.3 для электроснабжения гаража по адресу: г. Абакан, район 1, квартал 172, блок 1А. Ряд2, гараж № 12  ( ул.Озерная)</t>
  </si>
  <si>
    <t>ВЛ-0.4 кВ от опоры№ 7-8-1-1-8а ТП-446 ф.3 для электроснабжения гаража по адресу: г. Абакан, район 1, квартал 172, блок 1Б. Ряд2, гараж № 13  ( ул.Озерная)</t>
  </si>
  <si>
    <t>ВЛ-0.4 кВ ТП-512 ф.16</t>
  </si>
  <si>
    <t>ВЛ-0.4 кВ ТП-445 ф.9</t>
  </si>
  <si>
    <t>ВЛ-0.4 кВ от опоры № 4ТП-246 ф.1 для электроснабжения гаража по адресу: г. Абакан, район 1, квартал 23, ряд 1, гараж № 10 ( район школы № 11)</t>
  </si>
  <si>
    <t>ВЛ-0.4 кВ от ТП-246 ф.1 для электроснабжения гаража по адресу: г. Абакан, рн.1, кв.23, ряд 13, гараж № 10 (район ул. Пушкина,152)</t>
  </si>
  <si>
    <t>ВЛ-0.4 кВ от КТП-930 ф.2 до границы земельного участка по ул.Кожевенная,23</t>
  </si>
  <si>
    <t>ВЛ-0.4 кВ ТП-791 ф.6</t>
  </si>
  <si>
    <t>ВЛ-10 кВ от оп. № 2 ВЛ-10 кВ ф.28/2-412 до КТП-914</t>
  </si>
  <si>
    <t>ВЛ-10 кВ КТП-925 от опоры № 9 ВЛ-10 кВ ф.121А-737</t>
  </si>
  <si>
    <t>ВЛ-10 кВ от оп. № 37 ВЛ-10 кВ ф.28/19-413 до КТП-922</t>
  </si>
  <si>
    <t>ВЛ-10 кВ от опоры № 36 ф.РП-1/9-РП-2/5 до КТП № 923</t>
  </si>
  <si>
    <t>КЛ-0.4 кВ РТП-28 до границ земельного участка детского сада на 300 мест с бассейном по ул. Арбан,6</t>
  </si>
  <si>
    <t>КЛ-0.4 кВ от ТП-807 до границы земельного участка жилого дома по адресу: г. Абакан, ул. Крылова,48</t>
  </si>
  <si>
    <t>КЛ-0.4 кВ от ТП-810 ф.20 до границы земельного участка многоквартирного жилого дома по адресу: г. Абакан, ул. Авиаторов,6</t>
  </si>
  <si>
    <t>КЛ-0.4 кВ от ТП-810 ф.2 до границы земельного участка многоквартирного жилого дома по адресу: г. Абакан, ул. Авиаторов,6</t>
  </si>
  <si>
    <t>2КЛ-0,4 кВ от ЗРУ-0,4 кВ ТП № 807 догр. зем. уч. по ул. Крылова 46 (ВРУ-1)</t>
  </si>
  <si>
    <t>2КЛ-0,4 кВ от ЗРУ-0,4 кВ ТП № 807 догр. зем. уч. по ул. Крылова 46 (ВРУ-2)</t>
  </si>
  <si>
    <t>2КЛ-0,4 кВ от ЗРУ-0,4 кВ ТП № 807 догр. зем. уч. по ул. Крылова 46 (ВРУн)</t>
  </si>
  <si>
    <t>КЛ-0.4 кВ ТП-791 ф.6-опора № 1</t>
  </si>
  <si>
    <t>КЛ-0.4 кВ от опоры № 5 ВЛ-0.4 кВ ТП-791 ф.6 до границы земельного участка жилого дома по ул.Зеленная,6Б</t>
  </si>
  <si>
    <t>КЛ-0.4 кВ от КТП-920 ф.10 до границы земельного участка детского сада по ул. Литвинова,28</t>
  </si>
  <si>
    <t>КЛ-0.4 кВ от КТП-920 ф.6 до границы земельного участка детского сада по ул. Литвинова,28</t>
  </si>
  <si>
    <t>КЛ-10 кВ от сущ. опоры № 7-7 ВЛ-10 кВ ф. РТП-17/7-420 до ЗРУ-101 кВ КТП-903 яч.6</t>
  </si>
  <si>
    <t>КЛ-10 кВ РТП-17 яч.7- КТП-903 яч.7</t>
  </si>
  <si>
    <t>КЛ-10 кВ ф.916/2.6-соединительная муфта КЛ-10 кВ ф.РТП-28/9-904/3</t>
  </si>
  <si>
    <t>КЛ-10 кВ ф.916/7-соединительная муфта КЛ-10 кВ ф.20/36-627/5</t>
  </si>
  <si>
    <t xml:space="preserve">КЛ-10 кВ ф.627/5-916/3 </t>
  </si>
  <si>
    <t>КЛ-10 кВ от соединительной муфты М1 до КТП-920 яч.7 ( в разрез КЛ-10 кВ ф.696-743)</t>
  </si>
  <si>
    <t>КЛ-10 кВ от соединительной муфты М1 до КТП-920 яч.6 ( в разрез КЛ-10 кВ ф.696-743)</t>
  </si>
  <si>
    <t>КЛ-10 кВ РП-8 яч.14-КТП-931 яч.6</t>
  </si>
  <si>
    <t>КЛ-10 кВ ТП-352 яч. 2-КТП-931 яч. 7</t>
  </si>
  <si>
    <t>КЛ-10 кВ от ТП-926 до соединительной муфты М1</t>
  </si>
  <si>
    <t>КЛ-10 кВ от ТП-926 до соединительной муфты М2</t>
  </si>
  <si>
    <t>КЛ-10 кВ  от опоры № 33 ВЛ-10 кВ ф.РП-1/9-РП-2/5 до КТП-908 яч.7</t>
  </si>
  <si>
    <t>КЛ-10 кВ от опоры № 31 ВЛ-10 кВ ф.РП-1/8-РП-2/2 до КТП-908 яч.6</t>
  </si>
  <si>
    <t>КЛ-10 кВ от соединительной муфты МС1 КЛ-10 кВ ТП-834-ТП-835 до КТП-910 яч.7</t>
  </si>
  <si>
    <t>КЛ-10 кВ от соединительной муфты МС2 КЛ-10 кВ ТП-834-ТП-835 до КТП-910 яч.3</t>
  </si>
  <si>
    <t>КЛ-10 кВ от соединительной муфты МС3 КЛ-10 кВ ТП-834-ТП-835 до КТП-910 яч.2</t>
  </si>
  <si>
    <t>КЛ-10 кВ от соединительной муфты МС4 КЛ-10 кВ ТП-834-ТП-835 до КТП-910 яч.6</t>
  </si>
  <si>
    <t>КЛ-0.4 кВ КТП-925-опора № 1</t>
  </si>
  <si>
    <t>КЛ-0.4 кВ ТП-15А ф.15 для электроснабжения гаража по адресу: г. Абакан, район 1, квартал 15, блок 5, гараж № 6</t>
  </si>
  <si>
    <t>КЛ-0.4 кВ ТП-105 ф.6 до границ земельного участка по ул. Итыгина,2</t>
  </si>
  <si>
    <t>КЛ-0.4 кВ ТП-380 ф.19 до границы земельного участка жилого дома по ул. Итыгина,2</t>
  </si>
  <si>
    <t>КЛ-0.4 кВ ТП-8 ф.6,12 до границы земельного участка НП по адресу: г. Абакан, ул. М. Жукова,101А</t>
  </si>
  <si>
    <t>КЛ-0.4 кВ от КТП-924 до опоры № 1 для электроснабжения земельного участка по ул. Зоотехническая,02У</t>
  </si>
  <si>
    <t>КЛ-0.4 кВ от КТП-921 до опоры № 1 для электроснабжения земельного участка поул. Согринская,62</t>
  </si>
  <si>
    <t>КЛ-0,4 кВ ТП-232 до границ земельного участка жилого дома по ул. Пирятинская,3</t>
  </si>
  <si>
    <t>КЛ-0.4 кВ от ТП-233 до границы земельного участка по ул. Чертыгашева,148</t>
  </si>
  <si>
    <t>КЛ-0.4 кВ КТП-922 ф.1- опора № 1</t>
  </si>
  <si>
    <t>КЛ-0,4 кВ КТП-921 ф.1-опора № 1</t>
  </si>
  <si>
    <t>КЛ-0,4 кВ ТП-921 ф.3 -опора № 1</t>
  </si>
  <si>
    <t>КЛ-0.4 кВ от КТП-889 ф.2 до опоры № 1</t>
  </si>
  <si>
    <t>КЛ-0,4 кВ ПР-0,4 кВ -оп. 1 ВЛ-0,4 кВ ТП-216 ф.3</t>
  </si>
  <si>
    <t>ВЛ-0,4 кВ ТП-921 ф.3</t>
  </si>
  <si>
    <t>КЛ-0.4 кВ от ТП-203 до границы земельного участка по ул. Советская,32</t>
  </si>
  <si>
    <t>КЛ-0.4 кВ РТП-20 ф.15- опора № 1</t>
  </si>
  <si>
    <t>КЛ-0.4 кВ ТП-78 ф.17- опора № 1</t>
  </si>
  <si>
    <t>КЛ-0.4 кВ ТП-794 до границ земельного участка канализационно- насосной станции № 2 по адресу: г. Абакана, ул. Ивана Ярыгина.1А</t>
  </si>
  <si>
    <t>КЛ-0.4 кВ от ТП-497 ф.31 до границы земельного участка жилого дома по ул. Чертыгашева,104</t>
  </si>
  <si>
    <t>КЛ-0.4 кВ от ТП-497 ф.17 до границы земельного участка жилого дома по ул. Чертыгашева,104А</t>
  </si>
  <si>
    <t>КЛ-0.4 кВ от ТП-159 ф.8 до границ земельного участка по ул. М. Жукова,30</t>
  </si>
  <si>
    <t>КЛ-0.4 кВ от ТП-159 ф.22 до границ земельного участка по ул.Чертыгашева,42</t>
  </si>
  <si>
    <t>КЛ-0.4 кВ от ТП-445 ф.9-опора № 1</t>
  </si>
  <si>
    <t>КЛ-0.4 кВ ТП-786 до границы земельного участка физкультурно- оздоровительного комплекса по ул. Торосова,11</t>
  </si>
  <si>
    <t>КЛ-0.4 кВ от ТП-433 ф.28 до границы земельного участка по ул. Кирова,101</t>
  </si>
  <si>
    <t>КЛ-0.4 кВ ТП-246 ф.1- опора № 1</t>
  </si>
  <si>
    <t>КЛ-0.4 кВ от КТП-930 ф.2 - опора № 1</t>
  </si>
  <si>
    <t>КЛ-0.4 кВ от ТП-512  ф.16- опора № 1 ВЛ-0.4 кВ ТП-512 ф.5</t>
  </si>
  <si>
    <t>Установка и подключение КТП-903 для электроснабжения многоквартирного дома со встроенно- пристроенной стоянкой  для автотранспорта и помещения общественного назначения по адресу: г. Абакан, ул. Кирова,120А</t>
  </si>
  <si>
    <t>Установка и подключение КТП-916 ( ул. Некрасова,31Б)</t>
  </si>
  <si>
    <t>Установка и подключение КТП-931 ( ул. Чертыгашева,197В)</t>
  </si>
  <si>
    <t>Установка и подключение КТП-908, для электроснабжения дополнительных зданий и сооружений на территории военного городка № 20 по адресу: г. Абакан, ул. Аскизская, ул. Пирятинская.</t>
  </si>
  <si>
    <t>Установка и подключение КТП-910, для электроснабжения дополнительных зданий и сооружений на территории военного городка № 20 по адресу: г. Абакан, ул. Аскизская, ул. Пирятинская.</t>
  </si>
  <si>
    <t>Установка и подключение ТП-926 (ул. Чертыгашева,166)</t>
  </si>
  <si>
    <t>Установка и подключение КТП-914 по ул. Буденного,114Г</t>
  </si>
  <si>
    <t>Установка и подключение КТП-915 по ул. Буденного,92</t>
  </si>
  <si>
    <t>Монтаж КТП-925 (кв. Молодежный,3л)</t>
  </si>
  <si>
    <t>Установка и подключение КТП № 924</t>
  </si>
  <si>
    <t>Монтаж КТП № 921</t>
  </si>
  <si>
    <t>Установка и подключение КТП-922 по ул. Луначарского,36А</t>
  </si>
  <si>
    <t>Монтаж КТП-889 (г. Абакан, ул. Барклая де Толли,13)</t>
  </si>
  <si>
    <t>Установка и подключение КТП-930 ( ул. Кожевенная,23)</t>
  </si>
  <si>
    <t>Установка и подключение КТП-923 ( ул. Аскизская,260Х)</t>
  </si>
  <si>
    <t>Установка и подключение КТП-920 ( ул. Литвинова,28)</t>
  </si>
  <si>
    <t>О.В. Баранова</t>
  </si>
  <si>
    <t>Начальник отдела ВП и ТП МУП "АЭС"</t>
  </si>
  <si>
    <t>0,4/10</t>
  </si>
  <si>
    <t xml:space="preserve"> - </t>
  </si>
  <si>
    <t>2.1.2.1.4</t>
  </si>
  <si>
    <t>4.j.2.5</t>
  </si>
  <si>
    <t>4.j.2.4</t>
  </si>
  <si>
    <t>4.j.2.3</t>
  </si>
  <si>
    <t>4.j.1.1</t>
  </si>
  <si>
    <t>Те.присоединение</t>
  </si>
  <si>
    <t>Зам.начальника ПТО МУП "АЭС"</t>
  </si>
  <si>
    <t>О.С. Арапаева</t>
  </si>
  <si>
    <t>к электрическим сетям от 29.08.2017 №1135</t>
  </si>
  <si>
    <t>к электрическим сетям от 29.08.2017 № 1135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</si>
</sst>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2" fillId="4" borderId="22" applyBorder="0">
      <alignment horizontal="right"/>
    </xf>
  </cellStyleXfs>
  <cellXfs count="24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vertical="center" wrapText="1"/>
    </xf>
    <xf numFmtId="0" fontId="2" fillId="0" borderId="0" xfId="0" applyFont="1" applyFill="1"/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left"/>
    </xf>
    <xf numFmtId="2" fontId="0" fillId="0" borderId="0" xfId="0" applyNumberFormat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Fill="1" applyBorder="1"/>
    <xf numFmtId="0" fontId="11" fillId="3" borderId="0" xfId="0" applyFont="1" applyFill="1" applyBorder="1" applyAlignment="1">
      <alignment horizontal="center" vertical="center"/>
    </xf>
    <xf numFmtId="4" fontId="11" fillId="3" borderId="0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top" wrapText="1"/>
    </xf>
    <xf numFmtId="0" fontId="4" fillId="3" borderId="28" xfId="0" applyFont="1" applyFill="1" applyBorder="1" applyAlignment="1">
      <alignment horizontal="center" vertical="top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11" fillId="3" borderId="25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0" fontId="2" fillId="3" borderId="0" xfId="0" applyFont="1" applyFill="1"/>
    <xf numFmtId="0" fontId="4" fillId="3" borderId="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" fillId="0" borderId="5" xfId="0" applyFont="1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3" borderId="33" xfId="0" applyFont="1" applyFill="1" applyBorder="1" applyAlignment="1">
      <alignment horizontal="left" vertical="center" wrapText="1"/>
    </xf>
    <xf numFmtId="0" fontId="11" fillId="3" borderId="34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wrapText="1"/>
    </xf>
    <xf numFmtId="0" fontId="11" fillId="3" borderId="8" xfId="0" applyFont="1" applyFill="1" applyBorder="1" applyAlignment="1">
      <alignment horizontal="left" wrapText="1"/>
    </xf>
    <xf numFmtId="0" fontId="11" fillId="0" borderId="8" xfId="0" applyFont="1" applyBorder="1" applyAlignment="1"/>
    <xf numFmtId="0" fontId="11" fillId="3" borderId="8" xfId="0" applyFont="1" applyFill="1" applyBorder="1"/>
    <xf numFmtId="0" fontId="11" fillId="0" borderId="8" xfId="0" applyFont="1" applyBorder="1"/>
    <xf numFmtId="0" fontId="11" fillId="3" borderId="32" xfId="0" applyFont="1" applyFill="1" applyBorder="1" applyAlignment="1">
      <alignment horizontal="left" vertical="center" wrapText="1"/>
    </xf>
    <xf numFmtId="0" fontId="11" fillId="3" borderId="31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left" wrapText="1"/>
    </xf>
    <xf numFmtId="0" fontId="0" fillId="3" borderId="37" xfId="0" applyFill="1" applyBorder="1" applyAlignment="1">
      <alignment horizontal="left" wrapText="1"/>
    </xf>
    <xf numFmtId="0" fontId="0" fillId="3" borderId="11" xfId="0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11" fillId="3" borderId="36" xfId="0" applyFont="1" applyFill="1" applyBorder="1" applyAlignment="1">
      <alignment horizontal="left" vertical="center" wrapText="1"/>
    </xf>
    <xf numFmtId="0" fontId="11" fillId="3" borderId="37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9" fillId="3" borderId="29" xfId="0" applyFont="1" applyFill="1" applyBorder="1" applyAlignment="1">
      <alignment horizontal="left" wrapText="1"/>
    </xf>
    <xf numFmtId="0" fontId="9" fillId="3" borderId="30" xfId="0" applyFont="1" applyFill="1" applyBorder="1" applyAlignment="1">
      <alignment horizontal="left" wrapText="1"/>
    </xf>
    <xf numFmtId="0" fontId="9" fillId="3" borderId="14" xfId="0" applyFont="1" applyFill="1" applyBorder="1" applyAlignment="1">
      <alignment horizontal="left" wrapText="1"/>
    </xf>
    <xf numFmtId="0" fontId="4" fillId="3" borderId="11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left" vertical="center"/>
    </xf>
    <xf numFmtId="0" fontId="2" fillId="3" borderId="31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wrapText="1"/>
    </xf>
    <xf numFmtId="0" fontId="4" fillId="3" borderId="8" xfId="0" applyFont="1" applyFill="1" applyBorder="1" applyAlignment="1">
      <alignment horizontal="left" wrapText="1"/>
    </xf>
    <xf numFmtId="0" fontId="9" fillId="3" borderId="5" xfId="0" applyFont="1" applyFill="1" applyBorder="1" applyAlignment="1">
      <alignment horizontal="justify"/>
    </xf>
    <xf numFmtId="0" fontId="4" fillId="3" borderId="8" xfId="0" applyFont="1" applyFill="1" applyBorder="1" applyAlignment="1">
      <alignment horizontal="justify"/>
    </xf>
    <xf numFmtId="0" fontId="9" fillId="3" borderId="12" xfId="0" applyFont="1" applyFill="1" applyBorder="1" applyAlignment="1">
      <alignment horizontal="left" wrapText="1"/>
    </xf>
    <xf numFmtId="0" fontId="10" fillId="3" borderId="6" xfId="0" applyFont="1" applyFill="1" applyBorder="1" applyAlignment="1">
      <alignment horizontal="left" wrapText="1"/>
    </xf>
    <xf numFmtId="0" fontId="9" fillId="3" borderId="5" xfId="0" applyFont="1" applyFill="1" applyBorder="1" applyAlignment="1">
      <alignment horizontal="left" wrapText="1"/>
    </xf>
    <xf numFmtId="0" fontId="0" fillId="3" borderId="8" xfId="0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left" wrapText="1"/>
    </xf>
    <xf numFmtId="0" fontId="0" fillId="3" borderId="31" xfId="0" applyFill="1" applyBorder="1" applyAlignment="1">
      <alignment horizontal="left" wrapText="1"/>
    </xf>
    <xf numFmtId="0" fontId="0" fillId="3" borderId="11" xfId="0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4" xfId="0" applyBorder="1"/>
    <xf numFmtId="0" fontId="4" fillId="0" borderId="13" xfId="0" applyFont="1" applyBorder="1" applyAlignment="1">
      <alignment horizontal="center" vertical="center" wrapText="1"/>
    </xf>
    <xf numFmtId="0" fontId="0" fillId="0" borderId="2" xfId="0" applyBorder="1"/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9" fillId="3" borderId="5" xfId="0" applyFont="1" applyFill="1" applyBorder="1" applyAlignment="1">
      <alignment wrapText="1"/>
    </xf>
    <xf numFmtId="0" fontId="9" fillId="3" borderId="11" xfId="0" applyFont="1" applyFill="1" applyBorder="1" applyAlignment="1">
      <alignment wrapText="1"/>
    </xf>
    <xf numFmtId="0" fontId="11" fillId="3" borderId="33" xfId="0" applyFont="1" applyFill="1" applyBorder="1" applyAlignment="1">
      <alignment horizontal="left" vertical="center"/>
    </xf>
    <xf numFmtId="0" fontId="2" fillId="3" borderId="34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11" fillId="3" borderId="33" xfId="0" applyFont="1" applyFill="1" applyBorder="1" applyAlignment="1">
      <alignment horizontal="left" wrapText="1"/>
    </xf>
    <xf numFmtId="0" fontId="0" fillId="3" borderId="34" xfId="0" applyFill="1" applyBorder="1" applyAlignment="1">
      <alignment horizontal="left" wrapText="1"/>
    </xf>
    <xf numFmtId="0" fontId="11" fillId="3" borderId="31" xfId="0" applyFont="1" applyFill="1" applyBorder="1" applyAlignment="1">
      <alignment horizontal="left" vertical="center"/>
    </xf>
    <xf numFmtId="0" fontId="11" fillId="3" borderId="34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" borderId="11" xfId="0" applyFont="1" applyFill="1" applyBorder="1" applyAlignment="1">
      <alignment horizontal="justify"/>
    </xf>
    <xf numFmtId="0" fontId="4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/>
    <xf numFmtId="0" fontId="9" fillId="3" borderId="0" xfId="0" applyFont="1" applyFill="1" applyBorder="1" applyAlignment="1">
      <alignment horizontal="justify"/>
    </xf>
    <xf numFmtId="0" fontId="4" fillId="0" borderId="0" xfId="0" applyFont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0" xfId="0" applyFont="1" applyBorder="1" applyAlignment="1">
      <alignment vertical="center" wrapText="1"/>
    </xf>
  </cellXfs>
  <cellStyles count="2">
    <cellStyle name="Значение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6"/>
  <sheetViews>
    <sheetView tabSelected="1" zoomScale="115" zoomScaleNormal="115" workbookViewId="0">
      <selection activeCell="A7" sqref="A7:I7"/>
    </sheetView>
  </sheetViews>
  <sheetFormatPr defaultRowHeight="15"/>
  <cols>
    <col min="1" max="1" width="7.140625" style="1" customWidth="1"/>
    <col min="2" max="2" width="9.140625" style="11"/>
    <col min="3" max="3" width="59.5703125" style="11" customWidth="1"/>
    <col min="4" max="4" width="5.5703125" style="26" customWidth="1"/>
    <col min="5" max="5" width="5.28515625" style="26" customWidth="1"/>
    <col min="6" max="6" width="9.140625" style="27"/>
    <col min="7" max="7" width="14.7109375" style="27" customWidth="1"/>
    <col min="8" max="8" width="12.28515625" style="27" customWidth="1"/>
    <col min="9" max="9" width="12" style="27" customWidth="1"/>
    <col min="10" max="10" width="15.7109375" style="1" customWidth="1"/>
    <col min="11" max="11" width="25.42578125" style="1" customWidth="1"/>
    <col min="12" max="12" width="12" style="1" customWidth="1"/>
    <col min="13" max="16384" width="9.140625" style="1"/>
  </cols>
  <sheetData>
    <row r="1" spans="1:14">
      <c r="D1" s="54" t="s">
        <v>93</v>
      </c>
      <c r="F1" s="54"/>
      <c r="G1" s="54"/>
      <c r="H1" s="54"/>
      <c r="I1" s="1"/>
    </row>
    <row r="2" spans="1:14">
      <c r="D2" s="54" t="s">
        <v>94</v>
      </c>
      <c r="F2" s="54"/>
      <c r="G2" s="54"/>
      <c r="H2" s="54"/>
      <c r="I2" s="1"/>
    </row>
    <row r="3" spans="1:14">
      <c r="D3" s="54" t="s">
        <v>95</v>
      </c>
      <c r="F3" s="54"/>
      <c r="G3" s="54"/>
      <c r="H3" s="54"/>
      <c r="I3" s="1"/>
    </row>
    <row r="4" spans="1:14">
      <c r="A4" s="2"/>
      <c r="D4" s="54" t="s">
        <v>96</v>
      </c>
      <c r="F4" s="54"/>
      <c r="G4" s="54"/>
      <c r="H4" s="54"/>
      <c r="I4" s="1"/>
    </row>
    <row r="5" spans="1:14">
      <c r="A5" s="3" t="s">
        <v>1</v>
      </c>
      <c r="D5" s="54" t="s">
        <v>219</v>
      </c>
      <c r="F5" s="54"/>
      <c r="G5" s="54"/>
      <c r="H5" s="54"/>
      <c r="I5" s="1"/>
    </row>
    <row r="6" spans="1:14">
      <c r="A6" s="3" t="s">
        <v>0</v>
      </c>
    </row>
    <row r="7" spans="1:14" ht="49.5" customHeight="1">
      <c r="A7" s="215" t="s">
        <v>2</v>
      </c>
      <c r="B7" s="215"/>
      <c r="C7" s="215"/>
      <c r="D7" s="215"/>
      <c r="E7" s="215"/>
      <c r="F7" s="215"/>
      <c r="G7" s="215"/>
      <c r="H7" s="215"/>
      <c r="I7" s="215"/>
      <c r="J7" s="4"/>
      <c r="K7" s="4"/>
    </row>
    <row r="8" spans="1:14" ht="16.5" customHeight="1">
      <c r="A8" s="227" t="s">
        <v>72</v>
      </c>
      <c r="B8" s="227"/>
      <c r="C8" s="227"/>
      <c r="D8" s="227"/>
      <c r="E8" s="227"/>
      <c r="F8" s="227"/>
      <c r="G8" s="227"/>
      <c r="H8" s="227"/>
      <c r="I8" s="227"/>
      <c r="J8" s="5"/>
      <c r="K8" s="5"/>
      <c r="L8" s="5"/>
      <c r="M8" s="5"/>
      <c r="N8" s="5"/>
    </row>
    <row r="9" spans="1:14" ht="15.75">
      <c r="A9" s="6"/>
    </row>
    <row r="10" spans="1:14" ht="16.5" thickBot="1">
      <c r="A10" s="7"/>
      <c r="B10" s="30"/>
      <c r="C10" s="220"/>
      <c r="D10" s="220"/>
      <c r="E10" s="23"/>
      <c r="F10" s="28"/>
      <c r="G10" s="28"/>
      <c r="H10" s="28"/>
      <c r="I10" s="28"/>
    </row>
    <row r="11" spans="1:14">
      <c r="A11" s="221" t="s">
        <v>4</v>
      </c>
      <c r="B11" s="132" t="s">
        <v>5</v>
      </c>
      <c r="C11" s="133"/>
      <c r="D11" s="132" t="s">
        <v>6</v>
      </c>
      <c r="E11" s="225"/>
      <c r="F11" s="20" t="s">
        <v>9</v>
      </c>
      <c r="G11" s="20" t="s">
        <v>13</v>
      </c>
      <c r="H11" s="47" t="s">
        <v>16</v>
      </c>
      <c r="I11" s="20" t="s">
        <v>21</v>
      </c>
    </row>
    <row r="12" spans="1:14" ht="24">
      <c r="A12" s="222"/>
      <c r="B12" s="169"/>
      <c r="C12" s="224"/>
      <c r="D12" s="169" t="s">
        <v>7</v>
      </c>
      <c r="E12" s="170"/>
      <c r="F12" s="21" t="s">
        <v>10</v>
      </c>
      <c r="G12" s="21" t="s">
        <v>14</v>
      </c>
      <c r="H12" s="56" t="s">
        <v>17</v>
      </c>
      <c r="I12" s="21" t="s">
        <v>22</v>
      </c>
    </row>
    <row r="13" spans="1:14" ht="15" customHeight="1">
      <c r="A13" s="222"/>
      <c r="B13" s="169"/>
      <c r="C13" s="224"/>
      <c r="D13" s="169" t="s">
        <v>8</v>
      </c>
      <c r="E13" s="170"/>
      <c r="F13" s="21" t="s">
        <v>11</v>
      </c>
      <c r="G13" s="21" t="s">
        <v>15</v>
      </c>
      <c r="H13" s="56" t="s">
        <v>18</v>
      </c>
      <c r="I13" s="21" t="s">
        <v>23</v>
      </c>
    </row>
    <row r="14" spans="1:14" ht="24">
      <c r="A14" s="222"/>
      <c r="B14" s="169"/>
      <c r="C14" s="224"/>
      <c r="D14" s="169"/>
      <c r="E14" s="170"/>
      <c r="F14" s="21" t="s">
        <v>12</v>
      </c>
      <c r="G14" s="17"/>
      <c r="H14" s="56" t="s">
        <v>19</v>
      </c>
      <c r="I14" s="21" t="s">
        <v>24</v>
      </c>
    </row>
    <row r="15" spans="1:14" ht="15.75" thickBot="1">
      <c r="A15" s="223"/>
      <c r="B15" s="171"/>
      <c r="C15" s="217"/>
      <c r="D15" s="171"/>
      <c r="E15" s="172"/>
      <c r="F15" s="29"/>
      <c r="G15" s="29"/>
      <c r="H15" s="58" t="s">
        <v>20</v>
      </c>
      <c r="I15" s="29"/>
    </row>
    <row r="16" spans="1:14" ht="15.75" thickBot="1">
      <c r="A16" s="8">
        <v>1</v>
      </c>
      <c r="B16" s="134">
        <v>2</v>
      </c>
      <c r="C16" s="162"/>
      <c r="D16" s="134">
        <v>3</v>
      </c>
      <c r="E16" s="162"/>
      <c r="F16" s="22">
        <v>4</v>
      </c>
      <c r="G16" s="22">
        <v>5</v>
      </c>
      <c r="H16" s="22">
        <v>6</v>
      </c>
      <c r="I16" s="22">
        <v>7</v>
      </c>
    </row>
    <row r="17" spans="1:11" ht="14.25" customHeight="1" thickBot="1">
      <c r="A17" s="8" t="s">
        <v>25</v>
      </c>
      <c r="B17" s="183" t="s">
        <v>26</v>
      </c>
      <c r="C17" s="184"/>
      <c r="D17" s="134"/>
      <c r="E17" s="162"/>
      <c r="F17" s="22"/>
      <c r="G17" s="22"/>
      <c r="H17" s="22"/>
      <c r="I17" s="22"/>
    </row>
    <row r="18" spans="1:11" ht="15" customHeight="1" thickBot="1">
      <c r="A18" s="8" t="s">
        <v>27</v>
      </c>
      <c r="B18" s="183" t="s">
        <v>28</v>
      </c>
      <c r="C18" s="184"/>
      <c r="D18" s="134"/>
      <c r="E18" s="162"/>
      <c r="F18" s="22"/>
      <c r="G18" s="22"/>
      <c r="H18" s="22"/>
      <c r="I18" s="22"/>
    </row>
    <row r="19" spans="1:11" ht="15.75" customHeight="1" thickBot="1">
      <c r="A19" s="8" t="s">
        <v>29</v>
      </c>
      <c r="B19" s="183" t="s">
        <v>30</v>
      </c>
      <c r="C19" s="184"/>
      <c r="D19" s="134"/>
      <c r="E19" s="162"/>
      <c r="F19" s="22"/>
      <c r="G19" s="22"/>
      <c r="H19" s="22"/>
      <c r="I19" s="22"/>
    </row>
    <row r="20" spans="1:11" ht="26.25" customHeight="1" thickBot="1">
      <c r="A20" s="8" t="s">
        <v>31</v>
      </c>
      <c r="B20" s="183" t="s">
        <v>32</v>
      </c>
      <c r="C20" s="184"/>
      <c r="D20" s="134"/>
      <c r="E20" s="162"/>
      <c r="F20" s="22"/>
      <c r="G20" s="22"/>
      <c r="H20" s="22"/>
      <c r="I20" s="22"/>
    </row>
    <row r="21" spans="1:11" ht="53.25" customHeight="1" thickBot="1">
      <c r="A21" s="48" t="s">
        <v>33</v>
      </c>
      <c r="B21" s="130" t="s">
        <v>34</v>
      </c>
      <c r="C21" s="131"/>
      <c r="D21" s="132"/>
      <c r="E21" s="133"/>
      <c r="F21" s="75"/>
      <c r="G21" s="75"/>
      <c r="H21" s="75"/>
      <c r="I21" s="75"/>
    </row>
    <row r="22" spans="1:11" ht="21" customHeight="1" thickBot="1">
      <c r="A22" s="134" t="s">
        <v>81</v>
      </c>
      <c r="B22" s="135"/>
      <c r="C22" s="135"/>
      <c r="D22" s="135"/>
      <c r="E22" s="135"/>
      <c r="F22" s="135"/>
      <c r="G22" s="135"/>
      <c r="H22" s="135"/>
      <c r="I22" s="104"/>
    </row>
    <row r="23" spans="1:11" ht="23.25" customHeight="1" thickBot="1">
      <c r="A23" s="87" t="s">
        <v>88</v>
      </c>
      <c r="B23" s="185" t="s">
        <v>128</v>
      </c>
      <c r="C23" s="186"/>
      <c r="D23" s="187">
        <v>2019</v>
      </c>
      <c r="E23" s="188"/>
      <c r="F23" s="47">
        <v>0.4</v>
      </c>
      <c r="G23" s="47">
        <v>237</v>
      </c>
      <c r="H23" s="47">
        <v>121</v>
      </c>
      <c r="I23" s="47">
        <v>173.535</v>
      </c>
    </row>
    <row r="24" spans="1:11" s="13" customFormat="1" ht="34.5" customHeight="1" thickBot="1">
      <c r="A24" s="228" t="s">
        <v>86</v>
      </c>
      <c r="B24" s="229"/>
      <c r="C24" s="229"/>
      <c r="D24" s="230"/>
      <c r="E24" s="230"/>
      <c r="F24" s="230"/>
      <c r="G24" s="230"/>
      <c r="H24" s="230"/>
      <c r="I24" s="231"/>
      <c r="J24" s="76"/>
      <c r="K24" s="76"/>
    </row>
    <row r="25" spans="1:11" s="13" customFormat="1" ht="24.75" customHeight="1" thickBot="1">
      <c r="A25" s="88" t="s">
        <v>88</v>
      </c>
      <c r="B25" s="141" t="s">
        <v>100</v>
      </c>
      <c r="C25" s="142"/>
      <c r="D25" s="136">
        <v>2019</v>
      </c>
      <c r="E25" s="137"/>
      <c r="F25" s="43">
        <v>0.4</v>
      </c>
      <c r="G25" s="89">
        <v>40</v>
      </c>
      <c r="H25" s="98">
        <v>185</v>
      </c>
      <c r="I25" s="90">
        <v>84.891000000000005</v>
      </c>
      <c r="J25" s="77"/>
      <c r="K25" s="78"/>
    </row>
    <row r="26" spans="1:11" s="13" customFormat="1" ht="30.75" customHeight="1" thickBot="1">
      <c r="A26" s="91" t="s">
        <v>88</v>
      </c>
      <c r="B26" s="143" t="s">
        <v>101</v>
      </c>
      <c r="C26" s="143"/>
      <c r="D26" s="173">
        <v>2019</v>
      </c>
      <c r="E26" s="174"/>
      <c r="F26" s="58">
        <v>0.4</v>
      </c>
      <c r="G26" s="82">
        <v>26</v>
      </c>
      <c r="H26" s="42">
        <v>121</v>
      </c>
      <c r="I26" s="58">
        <v>171.75399999999999</v>
      </c>
    </row>
    <row r="27" spans="1:11" ht="25.5" customHeight="1" thickBot="1">
      <c r="A27" s="92" t="s">
        <v>88</v>
      </c>
      <c r="B27" s="151" t="s">
        <v>102</v>
      </c>
      <c r="C27" s="151"/>
      <c r="D27" s="152">
        <v>2019</v>
      </c>
      <c r="E27" s="153"/>
      <c r="F27" s="56">
        <v>0.4</v>
      </c>
      <c r="G27" s="50">
        <v>60</v>
      </c>
      <c r="H27" s="99">
        <v>148</v>
      </c>
      <c r="I27" s="56">
        <v>92.66</v>
      </c>
    </row>
    <row r="28" spans="1:11" ht="25.5" customHeight="1" thickBot="1">
      <c r="A28" s="93" t="s">
        <v>88</v>
      </c>
      <c r="B28" s="144" t="s">
        <v>103</v>
      </c>
      <c r="C28" s="144"/>
      <c r="D28" s="152">
        <v>2019</v>
      </c>
      <c r="E28" s="153"/>
      <c r="F28" s="57">
        <v>0.4</v>
      </c>
      <c r="G28" s="49">
        <v>550</v>
      </c>
      <c r="H28" s="42">
        <v>185</v>
      </c>
      <c r="I28" s="43">
        <v>802.10799999999995</v>
      </c>
    </row>
    <row r="29" spans="1:11" ht="25.5" customHeight="1" thickBot="1">
      <c r="A29" s="45" t="s">
        <v>87</v>
      </c>
      <c r="B29" s="151" t="s">
        <v>104</v>
      </c>
      <c r="C29" s="151"/>
      <c r="D29" s="147">
        <v>2019</v>
      </c>
      <c r="E29" s="148"/>
      <c r="F29" s="56">
        <v>0.4</v>
      </c>
      <c r="G29" s="50">
        <v>50</v>
      </c>
      <c r="H29" s="100">
        <v>99</v>
      </c>
      <c r="I29" s="43">
        <v>55.262999999999998</v>
      </c>
    </row>
    <row r="30" spans="1:11" ht="30" customHeight="1" thickBot="1">
      <c r="A30" s="18" t="s">
        <v>87</v>
      </c>
      <c r="B30" s="216" t="s">
        <v>105</v>
      </c>
      <c r="C30" s="216"/>
      <c r="D30" s="147">
        <v>2019</v>
      </c>
      <c r="E30" s="148"/>
      <c r="F30" s="57">
        <v>0.4</v>
      </c>
      <c r="G30" s="49">
        <v>137</v>
      </c>
      <c r="H30" s="19">
        <v>121</v>
      </c>
      <c r="I30" s="57">
        <v>125.70399999999999</v>
      </c>
    </row>
    <row r="31" spans="1:11" ht="30" customHeight="1" thickBot="1">
      <c r="A31" s="45" t="s">
        <v>88</v>
      </c>
      <c r="B31" s="226" t="s">
        <v>106</v>
      </c>
      <c r="C31" s="226"/>
      <c r="D31" s="147">
        <v>2019</v>
      </c>
      <c r="E31" s="148"/>
      <c r="F31" s="58">
        <v>0.4</v>
      </c>
      <c r="G31" s="51">
        <v>75</v>
      </c>
      <c r="H31" s="19">
        <v>148</v>
      </c>
      <c r="I31" s="58">
        <v>98.132000000000005</v>
      </c>
    </row>
    <row r="32" spans="1:11" ht="24.75" customHeight="1" thickBot="1">
      <c r="A32" s="18" t="s">
        <v>88</v>
      </c>
      <c r="B32" s="177" t="s">
        <v>107</v>
      </c>
      <c r="C32" s="178"/>
      <c r="D32" s="147">
        <v>2019</v>
      </c>
      <c r="E32" s="148"/>
      <c r="F32" s="58">
        <v>0.4</v>
      </c>
      <c r="G32" s="82">
        <v>37</v>
      </c>
      <c r="H32" s="100">
        <v>185</v>
      </c>
      <c r="I32" s="57">
        <v>35.057000000000002</v>
      </c>
    </row>
    <row r="33" spans="1:9" ht="27.75" customHeight="1" thickBot="1">
      <c r="A33" s="8" t="s">
        <v>88</v>
      </c>
      <c r="B33" s="149" t="s">
        <v>109</v>
      </c>
      <c r="C33" s="150"/>
      <c r="D33" s="147">
        <v>2019</v>
      </c>
      <c r="E33" s="148"/>
      <c r="F33" s="58">
        <v>0.4</v>
      </c>
      <c r="G33" s="83">
        <v>26</v>
      </c>
      <c r="H33" s="19">
        <v>185</v>
      </c>
      <c r="I33" s="58">
        <v>85.248999999999995</v>
      </c>
    </row>
    <row r="34" spans="1:9" ht="26.25" customHeight="1" thickBot="1">
      <c r="A34" s="18" t="s">
        <v>88</v>
      </c>
      <c r="B34" s="179" t="s">
        <v>108</v>
      </c>
      <c r="C34" s="180"/>
      <c r="D34" s="145">
        <v>2019</v>
      </c>
      <c r="E34" s="146"/>
      <c r="F34" s="58">
        <v>0.4</v>
      </c>
      <c r="G34" s="82">
        <v>555</v>
      </c>
      <c r="H34" s="100">
        <v>185</v>
      </c>
      <c r="I34" s="58">
        <v>563.16600000000005</v>
      </c>
    </row>
    <row r="35" spans="1:9" ht="26.25" customHeight="1" thickBot="1">
      <c r="A35" s="45" t="s">
        <v>88</v>
      </c>
      <c r="B35" s="154" t="s">
        <v>175</v>
      </c>
      <c r="C35" s="155"/>
      <c r="D35" s="145">
        <v>2019</v>
      </c>
      <c r="E35" s="146"/>
      <c r="F35" s="58">
        <v>0.4</v>
      </c>
      <c r="G35" s="84">
        <v>546</v>
      </c>
      <c r="H35" s="19">
        <v>148</v>
      </c>
      <c r="I35" s="58">
        <v>274.077</v>
      </c>
    </row>
    <row r="36" spans="1:9" ht="26.25" customHeight="1" thickBot="1">
      <c r="A36" s="18" t="s">
        <v>87</v>
      </c>
      <c r="B36" s="175" t="s">
        <v>110</v>
      </c>
      <c r="C36" s="176"/>
      <c r="D36" s="145">
        <v>2019</v>
      </c>
      <c r="E36" s="146"/>
      <c r="F36" s="58">
        <v>0.4</v>
      </c>
      <c r="G36" s="84">
        <v>57</v>
      </c>
      <c r="H36" s="100">
        <v>121</v>
      </c>
      <c r="I36" s="58">
        <v>113.277</v>
      </c>
    </row>
    <row r="37" spans="1:9" ht="26.25" customHeight="1" thickBot="1">
      <c r="A37" s="52" t="s">
        <v>88</v>
      </c>
      <c r="B37" s="154" t="s">
        <v>111</v>
      </c>
      <c r="C37" s="155"/>
      <c r="D37" s="145">
        <v>2019</v>
      </c>
      <c r="E37" s="146"/>
      <c r="F37" s="58">
        <v>0.4</v>
      </c>
      <c r="G37" s="84">
        <v>28.2</v>
      </c>
      <c r="H37" s="19">
        <v>148</v>
      </c>
      <c r="I37" s="58">
        <v>52.557000000000002</v>
      </c>
    </row>
    <row r="38" spans="1:9" ht="26.25" customHeight="1" thickBot="1">
      <c r="A38" s="53" t="s">
        <v>88</v>
      </c>
      <c r="B38" s="181" t="s">
        <v>112</v>
      </c>
      <c r="C38" s="182"/>
      <c r="D38" s="145">
        <v>2019</v>
      </c>
      <c r="E38" s="146"/>
      <c r="F38" s="58">
        <v>0.4</v>
      </c>
      <c r="G38" s="84">
        <v>260</v>
      </c>
      <c r="H38" s="100">
        <v>185</v>
      </c>
      <c r="I38" s="58">
        <v>431.50299999999999</v>
      </c>
    </row>
    <row r="39" spans="1:9" ht="26.25" customHeight="1" thickBot="1">
      <c r="A39" s="53" t="s">
        <v>88</v>
      </c>
      <c r="B39" s="138" t="s">
        <v>113</v>
      </c>
      <c r="C39" s="139"/>
      <c r="D39" s="145">
        <v>2019</v>
      </c>
      <c r="E39" s="146"/>
      <c r="F39" s="58">
        <v>0.4</v>
      </c>
      <c r="G39" s="84">
        <v>75</v>
      </c>
      <c r="H39" s="19">
        <v>185</v>
      </c>
      <c r="I39" s="58">
        <v>92.75</v>
      </c>
    </row>
    <row r="40" spans="1:9" ht="26.25" customHeight="1" thickBot="1">
      <c r="A40" s="52" t="s">
        <v>88</v>
      </c>
      <c r="B40" s="151" t="s">
        <v>114</v>
      </c>
      <c r="C40" s="189"/>
      <c r="D40" s="145">
        <v>2019</v>
      </c>
      <c r="E40" s="146"/>
      <c r="F40" s="58">
        <v>0.4</v>
      </c>
      <c r="G40" s="84">
        <v>40</v>
      </c>
      <c r="H40" s="100">
        <v>185</v>
      </c>
      <c r="I40" s="58">
        <v>74.94</v>
      </c>
    </row>
    <row r="41" spans="1:9" ht="26.25" customHeight="1" thickBot="1">
      <c r="A41" s="8" t="s">
        <v>88</v>
      </c>
      <c r="B41" s="154" t="s">
        <v>115</v>
      </c>
      <c r="C41" s="155"/>
      <c r="D41" s="145">
        <v>2019</v>
      </c>
      <c r="E41" s="146"/>
      <c r="F41" s="58">
        <v>0.4</v>
      </c>
      <c r="G41" s="84">
        <v>415</v>
      </c>
      <c r="H41" s="19">
        <v>185</v>
      </c>
      <c r="I41" s="58">
        <v>344.02300000000002</v>
      </c>
    </row>
    <row r="42" spans="1:9" ht="26.25" customHeight="1" thickBot="1">
      <c r="A42" s="8" t="s">
        <v>87</v>
      </c>
      <c r="B42" s="154" t="s">
        <v>116</v>
      </c>
      <c r="C42" s="165"/>
      <c r="D42" s="145">
        <v>2019</v>
      </c>
      <c r="E42" s="146"/>
      <c r="F42" s="57">
        <v>0.4</v>
      </c>
      <c r="G42" s="49">
        <v>135</v>
      </c>
      <c r="H42" s="100">
        <v>69</v>
      </c>
      <c r="I42" s="58">
        <v>176.779</v>
      </c>
    </row>
    <row r="43" spans="1:9" ht="26.25" customHeight="1" thickBot="1">
      <c r="A43" s="8" t="s">
        <v>88</v>
      </c>
      <c r="B43" s="154" t="s">
        <v>117</v>
      </c>
      <c r="C43" s="165"/>
      <c r="D43" s="145">
        <v>2019</v>
      </c>
      <c r="E43" s="146"/>
      <c r="F43" s="58">
        <v>0.4</v>
      </c>
      <c r="G43" s="51">
        <v>142</v>
      </c>
      <c r="H43" s="19">
        <v>185</v>
      </c>
      <c r="I43" s="58">
        <v>82.863</v>
      </c>
    </row>
    <row r="44" spans="1:9" ht="30" customHeight="1" thickBot="1">
      <c r="A44" s="8" t="s">
        <v>88</v>
      </c>
      <c r="B44" s="154" t="s">
        <v>118</v>
      </c>
      <c r="C44" s="166"/>
      <c r="D44" s="145">
        <v>2019</v>
      </c>
      <c r="E44" s="146"/>
      <c r="F44" s="58">
        <v>0.4</v>
      </c>
      <c r="G44" s="51">
        <v>26.5</v>
      </c>
      <c r="H44" s="100">
        <v>185</v>
      </c>
      <c r="I44" s="58">
        <v>46.112000000000002</v>
      </c>
    </row>
    <row r="45" spans="1:9" ht="33.75" customHeight="1" thickBot="1">
      <c r="A45" s="8" t="s">
        <v>88</v>
      </c>
      <c r="B45" s="154" t="s">
        <v>119</v>
      </c>
      <c r="C45" s="165"/>
      <c r="D45" s="145">
        <v>2019</v>
      </c>
      <c r="E45" s="146"/>
      <c r="F45" s="58">
        <v>0.4</v>
      </c>
      <c r="G45" s="51">
        <v>35.700000000000003</v>
      </c>
      <c r="H45" s="19">
        <v>185</v>
      </c>
      <c r="I45" s="58">
        <v>50.664999999999999</v>
      </c>
    </row>
    <row r="46" spans="1:9" ht="33" customHeight="1" thickBot="1">
      <c r="A46" s="8" t="s">
        <v>88</v>
      </c>
      <c r="B46" s="154" t="s">
        <v>120</v>
      </c>
      <c r="C46" s="165"/>
      <c r="D46" s="145">
        <v>2019</v>
      </c>
      <c r="E46" s="146"/>
      <c r="F46" s="58">
        <v>0.4</v>
      </c>
      <c r="G46" s="51">
        <v>6.46</v>
      </c>
      <c r="H46" s="19">
        <v>148</v>
      </c>
      <c r="I46" s="58">
        <v>131.84800000000001</v>
      </c>
    </row>
    <row r="47" spans="1:9" ht="31.5" customHeight="1" thickBot="1">
      <c r="A47" s="8" t="s">
        <v>88</v>
      </c>
      <c r="B47" s="154" t="s">
        <v>121</v>
      </c>
      <c r="C47" s="165"/>
      <c r="D47" s="145">
        <v>2019</v>
      </c>
      <c r="E47" s="146"/>
      <c r="F47" s="58">
        <v>0.4</v>
      </c>
      <c r="G47" s="51">
        <v>19</v>
      </c>
      <c r="H47" s="100">
        <v>148</v>
      </c>
      <c r="I47" s="58">
        <v>35.689</v>
      </c>
    </row>
    <row r="48" spans="1:9" ht="33" customHeight="1" thickBot="1">
      <c r="A48" s="8" t="s">
        <v>88</v>
      </c>
      <c r="B48" s="154" t="s">
        <v>122</v>
      </c>
      <c r="C48" s="165"/>
      <c r="D48" s="145">
        <v>2019</v>
      </c>
      <c r="E48" s="146"/>
      <c r="F48" s="58">
        <v>0.4</v>
      </c>
      <c r="G48" s="51">
        <v>54.6</v>
      </c>
      <c r="H48" s="19">
        <v>148</v>
      </c>
      <c r="I48" s="58">
        <v>80.728999999999999</v>
      </c>
    </row>
    <row r="49" spans="1:11" ht="26.25" customHeight="1" thickBot="1">
      <c r="A49" s="8" t="s">
        <v>88</v>
      </c>
      <c r="B49" s="154" t="s">
        <v>123</v>
      </c>
      <c r="C49" s="165"/>
      <c r="D49" s="145">
        <v>2019</v>
      </c>
      <c r="E49" s="146"/>
      <c r="F49" s="58">
        <v>0.4</v>
      </c>
      <c r="G49" s="51">
        <v>172.8</v>
      </c>
      <c r="H49" s="19">
        <v>185</v>
      </c>
      <c r="I49" s="58">
        <v>189.565</v>
      </c>
    </row>
    <row r="50" spans="1:11" ht="24" customHeight="1" thickBot="1">
      <c r="A50" s="8" t="s">
        <v>87</v>
      </c>
      <c r="B50" s="154" t="s">
        <v>124</v>
      </c>
      <c r="C50" s="165"/>
      <c r="D50" s="145">
        <v>2019</v>
      </c>
      <c r="E50" s="146"/>
      <c r="F50" s="58">
        <v>0.4</v>
      </c>
      <c r="G50" s="51">
        <v>55</v>
      </c>
      <c r="H50" s="100">
        <v>121</v>
      </c>
      <c r="I50" s="58">
        <v>92.149000000000001</v>
      </c>
    </row>
    <row r="51" spans="1:11" ht="26.25" customHeight="1" thickBot="1">
      <c r="A51" s="8" t="s">
        <v>87</v>
      </c>
      <c r="B51" s="154" t="s">
        <v>125</v>
      </c>
      <c r="C51" s="165"/>
      <c r="D51" s="145">
        <v>2019</v>
      </c>
      <c r="E51" s="146"/>
      <c r="F51" s="58">
        <v>0.4</v>
      </c>
      <c r="G51" s="51">
        <v>55</v>
      </c>
      <c r="H51" s="19">
        <v>99</v>
      </c>
      <c r="I51" s="58">
        <v>77.058999999999997</v>
      </c>
    </row>
    <row r="52" spans="1:11" ht="29.25" customHeight="1" thickBot="1">
      <c r="A52" s="8" t="s">
        <v>88</v>
      </c>
      <c r="B52" s="154" t="s">
        <v>126</v>
      </c>
      <c r="C52" s="165"/>
      <c r="D52" s="145">
        <v>2019</v>
      </c>
      <c r="E52" s="146"/>
      <c r="F52" s="58">
        <v>0.4</v>
      </c>
      <c r="G52" s="51">
        <v>170</v>
      </c>
      <c r="H52" s="100">
        <v>185</v>
      </c>
      <c r="I52" s="58">
        <v>279.63499999999999</v>
      </c>
    </row>
    <row r="53" spans="1:11" ht="26.25" customHeight="1" thickBot="1">
      <c r="A53" s="8" t="s">
        <v>88</v>
      </c>
      <c r="B53" s="154" t="s">
        <v>127</v>
      </c>
      <c r="C53" s="165"/>
      <c r="D53" s="145">
        <v>2019</v>
      </c>
      <c r="E53" s="146"/>
      <c r="F53" s="58">
        <v>0.4</v>
      </c>
      <c r="G53" s="51">
        <v>120</v>
      </c>
      <c r="H53" s="19">
        <v>185</v>
      </c>
      <c r="I53" s="58">
        <v>127.639</v>
      </c>
      <c r="J53" s="97">
        <f>SUM(G25:G53)</f>
        <v>3969.2599999999998</v>
      </c>
      <c r="K53" s="1">
        <f>SUM(I25:I53)</f>
        <v>4867.8429999999998</v>
      </c>
    </row>
    <row r="54" spans="1:11" ht="26.25" customHeight="1" thickBot="1">
      <c r="A54" s="8" t="s">
        <v>87</v>
      </c>
      <c r="B54" s="154" t="s">
        <v>129</v>
      </c>
      <c r="C54" s="165"/>
      <c r="D54" s="145">
        <v>2019</v>
      </c>
      <c r="E54" s="146"/>
      <c r="F54" s="58">
        <v>10</v>
      </c>
      <c r="G54" s="51">
        <v>50</v>
      </c>
      <c r="H54" s="69">
        <v>4988</v>
      </c>
      <c r="I54" s="58">
        <v>128.994</v>
      </c>
    </row>
    <row r="55" spans="1:11" ht="26.25" customHeight="1" thickBot="1">
      <c r="A55" s="8" t="s">
        <v>88</v>
      </c>
      <c r="B55" s="154" t="s">
        <v>130</v>
      </c>
      <c r="C55" s="165"/>
      <c r="D55" s="145">
        <v>2019</v>
      </c>
      <c r="E55" s="146"/>
      <c r="F55" s="58">
        <v>10</v>
      </c>
      <c r="G55" s="58">
        <v>1230</v>
      </c>
      <c r="H55" s="71">
        <v>4988</v>
      </c>
      <c r="I55" s="58">
        <v>1490.5940000000001</v>
      </c>
    </row>
    <row r="56" spans="1:11" ht="16.5" customHeight="1" thickBot="1">
      <c r="A56" s="8" t="s">
        <v>88</v>
      </c>
      <c r="B56" s="218" t="s">
        <v>131</v>
      </c>
      <c r="C56" s="219"/>
      <c r="D56" s="171">
        <v>2019</v>
      </c>
      <c r="E56" s="217"/>
      <c r="F56" s="72">
        <v>10</v>
      </c>
      <c r="G56" s="72">
        <v>187</v>
      </c>
      <c r="H56" s="72">
        <v>4988</v>
      </c>
      <c r="I56" s="58">
        <v>571.601</v>
      </c>
    </row>
    <row r="57" spans="1:11" ht="24.75" customHeight="1" thickBot="1">
      <c r="A57" s="8" t="s">
        <v>87</v>
      </c>
      <c r="B57" s="167" t="s">
        <v>132</v>
      </c>
      <c r="C57" s="168"/>
      <c r="D57" s="134">
        <v>2019</v>
      </c>
      <c r="E57" s="162"/>
      <c r="F57" s="72">
        <v>10</v>
      </c>
      <c r="G57" s="81">
        <v>435</v>
      </c>
      <c r="H57" s="72">
        <v>4988</v>
      </c>
      <c r="I57" s="58">
        <v>911.06200000000001</v>
      </c>
      <c r="J57" s="1">
        <f>SUM(G54:G57)</f>
        <v>1902</v>
      </c>
      <c r="K57" s="1">
        <f>SUM(I54:I57)</f>
        <v>3102.2509999999997</v>
      </c>
    </row>
    <row r="58" spans="1:11" ht="14.25" customHeight="1" thickBot="1">
      <c r="A58" s="8">
        <v>2</v>
      </c>
      <c r="B58" s="167" t="str">
        <f>'Приложение №5 МУ 1135'!B55:C55</f>
        <v xml:space="preserve">Строительство кабельных линий </v>
      </c>
      <c r="C58" s="190"/>
      <c r="D58" s="134"/>
      <c r="E58" s="162"/>
      <c r="F58" s="22"/>
      <c r="G58" s="22"/>
      <c r="H58" s="22"/>
      <c r="I58" s="22"/>
    </row>
    <row r="59" spans="1:11" ht="46.5" customHeight="1" thickBot="1">
      <c r="A59" s="8"/>
      <c r="B59" s="167" t="str">
        <f>'Приложение №5 МУ 1135'!B56:C56</f>
        <v xml:space="preserve">Способ прокладки кабельных линий (в траншеях (j=1), в блоках (j=2), в каналах (j=3), в туннелях и коллекторах (j=4), в галереях и эстакадах (j=5), горизонтальное наклонное бурение (j=6)) </v>
      </c>
      <c r="C59" s="168"/>
      <c r="D59" s="134"/>
      <c r="E59" s="162"/>
      <c r="F59" s="22"/>
      <c r="G59" s="22"/>
      <c r="H59" s="22"/>
      <c r="I59" s="22"/>
    </row>
    <row r="60" spans="1:11" ht="20.25" customHeight="1" thickBot="1">
      <c r="A60" s="8"/>
      <c r="B60" s="167" t="str">
        <f>'Приложение №5 МУ 1135'!B57:C57</f>
        <v xml:space="preserve">Одножильные (k=1) и многожильные (k=2) </v>
      </c>
      <c r="C60" s="168"/>
      <c r="D60" s="134"/>
      <c r="E60" s="162"/>
      <c r="F60" s="55"/>
      <c r="G60" s="55"/>
      <c r="H60" s="55"/>
      <c r="I60" s="55"/>
    </row>
    <row r="61" spans="1:11" ht="17.25" customHeight="1" thickBot="1">
      <c r="A61" s="60"/>
      <c r="B61" s="160" t="str">
        <f>'Приложение №5 МУ 1135'!B58:C58</f>
        <v xml:space="preserve">Кабели с резиновой и пластмассовой изоляцией (l=1), бумажной изоляцией (l=2) </v>
      </c>
      <c r="C61" s="155"/>
      <c r="D61" s="145"/>
      <c r="E61" s="146"/>
      <c r="F61" s="22"/>
      <c r="G61" s="14"/>
      <c r="H61" s="46"/>
      <c r="I61" s="15"/>
    </row>
    <row r="62" spans="1:11" ht="24.75" customHeight="1" thickBot="1">
      <c r="A62" s="8"/>
      <c r="B62" s="158" t="str">
        <f>'Приложение №5 МУ 1135'!B59:C59</f>
        <v xml:space="preserve">Сечение провода ((диапазон до 25 квадратных мм включительно (m=1), от 25 до 50 квадратных мм включительно (m=2), от 50 до 75 квадратных мм включительно (m=3), от 75 до 100 квадратных мм включительно (m=4), от 100 до 200 квадратных мм включительно (m=5), свыше 200 квадратных мм (m=6)) </v>
      </c>
      <c r="C62" s="159"/>
      <c r="D62" s="145"/>
      <c r="E62" s="146"/>
      <c r="F62" s="22"/>
      <c r="G62" s="14"/>
      <c r="H62" s="46"/>
      <c r="I62" s="15"/>
    </row>
    <row r="63" spans="1:11" ht="30.75" customHeight="1" thickBot="1">
      <c r="A63" s="122" t="s">
        <v>81</v>
      </c>
      <c r="B63" s="112"/>
      <c r="C63" s="112"/>
      <c r="D63" s="112"/>
      <c r="E63" s="112"/>
      <c r="F63" s="112"/>
      <c r="G63" s="112"/>
      <c r="H63" s="112"/>
      <c r="I63" s="111"/>
    </row>
    <row r="64" spans="1:11" ht="33" customHeight="1" thickBot="1">
      <c r="A64" s="91" t="s">
        <v>91</v>
      </c>
      <c r="B64" s="138" t="s">
        <v>133</v>
      </c>
      <c r="C64" s="161"/>
      <c r="D64" s="136">
        <v>2019</v>
      </c>
      <c r="E64" s="137"/>
      <c r="F64" s="58">
        <v>0.4</v>
      </c>
      <c r="G64" s="43">
        <v>434</v>
      </c>
      <c r="H64" s="58">
        <v>153</v>
      </c>
      <c r="I64" s="58">
        <v>572.71699999999998</v>
      </c>
    </row>
    <row r="65" spans="1:11" ht="27" customHeight="1" thickBot="1">
      <c r="A65" s="91" t="s">
        <v>91</v>
      </c>
      <c r="B65" s="138" t="s">
        <v>134</v>
      </c>
      <c r="C65" s="161"/>
      <c r="D65" s="136">
        <v>2019</v>
      </c>
      <c r="E65" s="137"/>
      <c r="F65" s="58">
        <v>0.4</v>
      </c>
      <c r="G65" s="43">
        <v>176</v>
      </c>
      <c r="H65" s="58">
        <v>96</v>
      </c>
      <c r="I65" s="58">
        <v>208.11199999999999</v>
      </c>
    </row>
    <row r="66" spans="1:11" ht="27.75" customHeight="1" thickBot="1">
      <c r="A66" s="93" t="s">
        <v>91</v>
      </c>
      <c r="B66" s="156" t="s">
        <v>135</v>
      </c>
      <c r="C66" s="157"/>
      <c r="D66" s="136">
        <v>2019</v>
      </c>
      <c r="E66" s="137"/>
      <c r="F66" s="57">
        <v>0.4</v>
      </c>
      <c r="G66" s="43">
        <v>200</v>
      </c>
      <c r="H66" s="43">
        <v>134</v>
      </c>
      <c r="I66" s="43">
        <v>235.828</v>
      </c>
    </row>
    <row r="67" spans="1:11" ht="29.25" customHeight="1" thickBot="1">
      <c r="A67" s="41" t="s">
        <v>91</v>
      </c>
      <c r="B67" s="138" t="s">
        <v>136</v>
      </c>
      <c r="C67" s="139"/>
      <c r="D67" s="136">
        <v>2019</v>
      </c>
      <c r="E67" s="137"/>
      <c r="F67" s="58">
        <v>0.4</v>
      </c>
      <c r="G67" s="58">
        <v>210</v>
      </c>
      <c r="H67" s="58">
        <v>134</v>
      </c>
      <c r="I67" s="58">
        <v>250.053</v>
      </c>
    </row>
    <row r="68" spans="1:11" ht="28.5" customHeight="1" thickBot="1">
      <c r="A68" s="91" t="s">
        <v>91</v>
      </c>
      <c r="B68" s="138" t="s">
        <v>137</v>
      </c>
      <c r="C68" s="139"/>
      <c r="D68" s="136">
        <v>2019</v>
      </c>
      <c r="E68" s="137"/>
      <c r="F68" s="58">
        <v>0.4</v>
      </c>
      <c r="G68" s="43">
        <v>96.6</v>
      </c>
      <c r="H68" s="58">
        <v>134</v>
      </c>
      <c r="I68" s="58">
        <v>108.301</v>
      </c>
    </row>
    <row r="69" spans="1:11" ht="26.25" customHeight="1" thickBot="1">
      <c r="A69" s="91" t="s">
        <v>90</v>
      </c>
      <c r="B69" s="138" t="s">
        <v>138</v>
      </c>
      <c r="C69" s="139"/>
      <c r="D69" s="136">
        <v>2019</v>
      </c>
      <c r="E69" s="137"/>
      <c r="F69" s="58">
        <v>0.4</v>
      </c>
      <c r="G69" s="42">
        <v>98.6</v>
      </c>
      <c r="H69" s="58">
        <v>96</v>
      </c>
      <c r="I69" s="58">
        <v>82.775000000000006</v>
      </c>
    </row>
    <row r="70" spans="1:11" ht="18" customHeight="1" thickBot="1">
      <c r="A70" s="91" t="s">
        <v>90</v>
      </c>
      <c r="B70" s="138" t="s">
        <v>139</v>
      </c>
      <c r="C70" s="139"/>
      <c r="D70" s="136">
        <v>2019</v>
      </c>
      <c r="E70" s="137"/>
      <c r="F70" s="58">
        <v>0.4</v>
      </c>
      <c r="G70" s="43">
        <v>98.6</v>
      </c>
      <c r="H70" s="58">
        <v>80</v>
      </c>
      <c r="I70" s="58">
        <v>67.007999999999996</v>
      </c>
    </row>
    <row r="71" spans="1:11" ht="26.25" customHeight="1" thickBot="1">
      <c r="A71" s="91" t="s">
        <v>91</v>
      </c>
      <c r="B71" s="138" t="s">
        <v>140</v>
      </c>
      <c r="C71" s="139"/>
      <c r="D71" s="136">
        <v>2019</v>
      </c>
      <c r="E71" s="137"/>
      <c r="F71" s="58">
        <v>0.4</v>
      </c>
      <c r="G71" s="43">
        <v>66</v>
      </c>
      <c r="H71" s="58">
        <v>153</v>
      </c>
      <c r="I71" s="58">
        <v>106.402</v>
      </c>
    </row>
    <row r="72" spans="1:11" ht="29.25" customHeight="1" thickBot="1">
      <c r="A72" s="91" t="s">
        <v>91</v>
      </c>
      <c r="B72" s="138" t="s">
        <v>141</v>
      </c>
      <c r="C72" s="139"/>
      <c r="D72" s="136">
        <v>2019</v>
      </c>
      <c r="E72" s="137"/>
      <c r="F72" s="58">
        <v>0.4</v>
      </c>
      <c r="G72" s="43">
        <v>154</v>
      </c>
      <c r="H72" s="58">
        <v>153</v>
      </c>
      <c r="I72" s="58">
        <v>200.34200000000001</v>
      </c>
    </row>
    <row r="73" spans="1:11" ht="24" customHeight="1" thickBot="1">
      <c r="A73" s="91" t="s">
        <v>91</v>
      </c>
      <c r="B73" s="138" t="s">
        <v>142</v>
      </c>
      <c r="C73" s="139"/>
      <c r="D73" s="136">
        <v>2019</v>
      </c>
      <c r="E73" s="137"/>
      <c r="F73" s="58">
        <v>0.4</v>
      </c>
      <c r="G73" s="43">
        <v>22</v>
      </c>
      <c r="H73" s="58">
        <v>114</v>
      </c>
      <c r="I73" s="58">
        <v>26.184000000000001</v>
      </c>
    </row>
    <row r="74" spans="1:11" ht="25.5" customHeight="1" thickBot="1">
      <c r="A74" s="91" t="s">
        <v>91</v>
      </c>
      <c r="B74" s="138" t="s">
        <v>143</v>
      </c>
      <c r="C74" s="139"/>
      <c r="D74" s="136">
        <v>2019</v>
      </c>
      <c r="E74" s="137"/>
      <c r="F74" s="58">
        <v>0.4</v>
      </c>
      <c r="G74" s="43">
        <v>28</v>
      </c>
      <c r="H74" s="58">
        <v>114</v>
      </c>
      <c r="I74" s="58">
        <v>36.287999999999997</v>
      </c>
      <c r="J74" s="97">
        <f>SUM(I64:I74)</f>
        <v>1894.0100000000002</v>
      </c>
      <c r="K74" s="97">
        <f>SUM(G64:G74)</f>
        <v>1583.7999999999997</v>
      </c>
    </row>
    <row r="75" spans="1:11" ht="20.25" customHeight="1" thickBot="1">
      <c r="A75" s="91" t="s">
        <v>91</v>
      </c>
      <c r="B75" s="138" t="s">
        <v>144</v>
      </c>
      <c r="C75" s="139"/>
      <c r="D75" s="136">
        <v>2019</v>
      </c>
      <c r="E75" s="137"/>
      <c r="F75" s="58">
        <v>10</v>
      </c>
      <c r="G75" s="43">
        <v>511</v>
      </c>
      <c r="H75" s="58">
        <v>3861</v>
      </c>
      <c r="I75" s="58">
        <v>713.60799999999995</v>
      </c>
    </row>
    <row r="76" spans="1:11" ht="15" customHeight="1" thickBot="1">
      <c r="A76" s="91" t="s">
        <v>91</v>
      </c>
      <c r="B76" s="138" t="s">
        <v>145</v>
      </c>
      <c r="C76" s="139"/>
      <c r="D76" s="136">
        <v>2019</v>
      </c>
      <c r="E76" s="137"/>
      <c r="F76" s="58">
        <v>10</v>
      </c>
      <c r="G76" s="43">
        <v>162</v>
      </c>
      <c r="H76" s="58">
        <v>3861</v>
      </c>
      <c r="I76" s="58">
        <v>355.096</v>
      </c>
    </row>
    <row r="77" spans="1:11" ht="15" customHeight="1" thickBot="1">
      <c r="A77" s="91" t="s">
        <v>210</v>
      </c>
      <c r="B77" s="138" t="s">
        <v>146</v>
      </c>
      <c r="C77" s="161"/>
      <c r="D77" s="122">
        <v>2019</v>
      </c>
      <c r="E77" s="123"/>
      <c r="F77" s="58">
        <v>10</v>
      </c>
      <c r="G77" s="43">
        <v>850</v>
      </c>
      <c r="H77" s="58">
        <v>3861</v>
      </c>
      <c r="I77" s="58">
        <v>1463.346</v>
      </c>
    </row>
    <row r="78" spans="1:11" ht="15" customHeight="1" thickBot="1">
      <c r="A78" s="91" t="s">
        <v>210</v>
      </c>
      <c r="B78" s="138" t="s">
        <v>147</v>
      </c>
      <c r="C78" s="161"/>
      <c r="D78" s="122">
        <v>2019</v>
      </c>
      <c r="E78" s="123"/>
      <c r="F78" s="58">
        <v>10</v>
      </c>
      <c r="G78" s="43">
        <v>260</v>
      </c>
      <c r="H78" s="58">
        <v>5712</v>
      </c>
      <c r="I78" s="58">
        <v>552.51</v>
      </c>
    </row>
    <row r="79" spans="1:11" ht="15" customHeight="1" thickBot="1">
      <c r="A79" s="91" t="s">
        <v>91</v>
      </c>
      <c r="B79" s="138" t="s">
        <v>148</v>
      </c>
      <c r="C79" s="161"/>
      <c r="D79" s="122">
        <v>2019</v>
      </c>
      <c r="E79" s="123"/>
      <c r="F79" s="58">
        <v>10</v>
      </c>
      <c r="G79" s="43">
        <v>245</v>
      </c>
      <c r="H79" s="58">
        <v>5712</v>
      </c>
      <c r="I79" s="58">
        <v>530.06600000000003</v>
      </c>
    </row>
    <row r="80" spans="1:11" ht="15" customHeight="1" thickBot="1">
      <c r="A80" s="91" t="s">
        <v>91</v>
      </c>
      <c r="B80" s="138" t="s">
        <v>149</v>
      </c>
      <c r="C80" s="161"/>
      <c r="D80" s="122">
        <v>2019</v>
      </c>
      <c r="E80" s="123"/>
      <c r="F80" s="58">
        <v>10</v>
      </c>
      <c r="G80" s="43">
        <v>30</v>
      </c>
      <c r="H80" s="58">
        <v>3861</v>
      </c>
      <c r="I80" s="58">
        <v>67.129000000000005</v>
      </c>
    </row>
    <row r="81" spans="1:11" ht="15" customHeight="1" thickBot="1">
      <c r="A81" s="91" t="s">
        <v>91</v>
      </c>
      <c r="B81" s="138" t="s">
        <v>150</v>
      </c>
      <c r="C81" s="161"/>
      <c r="D81" s="122">
        <v>2019</v>
      </c>
      <c r="E81" s="123"/>
      <c r="F81" s="58">
        <v>10</v>
      </c>
      <c r="G81" s="43">
        <v>30</v>
      </c>
      <c r="H81" s="58">
        <v>3861</v>
      </c>
      <c r="I81" s="58">
        <v>68.917000000000002</v>
      </c>
    </row>
    <row r="82" spans="1:11" ht="15" customHeight="1" thickBot="1">
      <c r="A82" s="91" t="s">
        <v>91</v>
      </c>
      <c r="B82" s="138" t="s">
        <v>151</v>
      </c>
      <c r="C82" s="161"/>
      <c r="D82" s="122">
        <v>2019</v>
      </c>
      <c r="E82" s="123"/>
      <c r="F82" s="58">
        <v>10</v>
      </c>
      <c r="G82" s="43">
        <v>1065</v>
      </c>
      <c r="H82" s="58">
        <v>3861</v>
      </c>
      <c r="I82" s="58">
        <v>2083.81</v>
      </c>
    </row>
    <row r="83" spans="1:11" ht="15" customHeight="1" thickBot="1">
      <c r="A83" s="91" t="s">
        <v>91</v>
      </c>
      <c r="B83" s="138" t="s">
        <v>152</v>
      </c>
      <c r="C83" s="161"/>
      <c r="D83" s="122">
        <v>2019</v>
      </c>
      <c r="E83" s="123"/>
      <c r="F83" s="58">
        <v>10</v>
      </c>
      <c r="G83" s="43">
        <v>630</v>
      </c>
      <c r="H83" s="58">
        <v>3861</v>
      </c>
      <c r="I83" s="58">
        <v>1005.849</v>
      </c>
    </row>
    <row r="84" spans="1:11" ht="15" customHeight="1" thickBot="1">
      <c r="A84" s="91" t="s">
        <v>210</v>
      </c>
      <c r="B84" s="138" t="s">
        <v>153</v>
      </c>
      <c r="C84" s="139"/>
      <c r="D84" s="136">
        <v>2019</v>
      </c>
      <c r="E84" s="137"/>
      <c r="F84" s="58">
        <v>10</v>
      </c>
      <c r="G84" s="43">
        <v>141</v>
      </c>
      <c r="H84" s="58">
        <v>5712</v>
      </c>
      <c r="I84" s="58">
        <v>362.44099999999997</v>
      </c>
    </row>
    <row r="85" spans="1:11" ht="15" customHeight="1" thickBot="1">
      <c r="A85" s="91" t="s">
        <v>210</v>
      </c>
      <c r="B85" s="138" t="s">
        <v>154</v>
      </c>
      <c r="C85" s="139"/>
      <c r="D85" s="136">
        <v>2019</v>
      </c>
      <c r="E85" s="137"/>
      <c r="F85" s="58">
        <v>10</v>
      </c>
      <c r="G85" s="43">
        <v>245</v>
      </c>
      <c r="H85" s="58">
        <v>5712</v>
      </c>
      <c r="I85" s="58">
        <v>513.48500000000001</v>
      </c>
    </row>
    <row r="86" spans="1:11" ht="30" customHeight="1" thickBot="1">
      <c r="A86" s="91" t="s">
        <v>91</v>
      </c>
      <c r="B86" s="163" t="s">
        <v>155</v>
      </c>
      <c r="C86" s="164"/>
      <c r="D86" s="136">
        <v>2019</v>
      </c>
      <c r="E86" s="137"/>
      <c r="F86" s="58">
        <v>10</v>
      </c>
      <c r="G86" s="43">
        <v>213</v>
      </c>
      <c r="H86" s="58">
        <v>3861</v>
      </c>
      <c r="I86" s="58">
        <v>296.35300000000001</v>
      </c>
    </row>
    <row r="87" spans="1:11" ht="24" customHeight="1" thickBot="1">
      <c r="A87" s="91" t="s">
        <v>91</v>
      </c>
      <c r="B87" s="124" t="s">
        <v>156</v>
      </c>
      <c r="C87" s="125"/>
      <c r="D87" s="136">
        <v>2019</v>
      </c>
      <c r="E87" s="137"/>
      <c r="F87" s="58">
        <v>10</v>
      </c>
      <c r="G87" s="43">
        <v>231</v>
      </c>
      <c r="H87" s="58">
        <v>3861</v>
      </c>
      <c r="I87" s="58">
        <v>310.72800000000001</v>
      </c>
    </row>
    <row r="88" spans="1:11" ht="22.5" customHeight="1" thickBot="1">
      <c r="A88" s="91" t="s">
        <v>91</v>
      </c>
      <c r="B88" s="124" t="s">
        <v>157</v>
      </c>
      <c r="C88" s="125"/>
      <c r="D88" s="136">
        <v>2019</v>
      </c>
      <c r="E88" s="137"/>
      <c r="F88" s="58">
        <v>10</v>
      </c>
      <c r="G88" s="43">
        <v>30</v>
      </c>
      <c r="H88" s="58">
        <v>3861</v>
      </c>
      <c r="I88" s="58">
        <v>186.738</v>
      </c>
    </row>
    <row r="89" spans="1:11" ht="22.5" customHeight="1" thickBot="1">
      <c r="A89" s="91" t="s">
        <v>91</v>
      </c>
      <c r="B89" s="124" t="s">
        <v>158</v>
      </c>
      <c r="C89" s="125"/>
      <c r="D89" s="136">
        <v>2019</v>
      </c>
      <c r="E89" s="137"/>
      <c r="F89" s="58">
        <v>10</v>
      </c>
      <c r="G89" s="43">
        <v>32</v>
      </c>
      <c r="H89" s="43">
        <v>3861</v>
      </c>
      <c r="I89" s="43">
        <v>182.375</v>
      </c>
    </row>
    <row r="90" spans="1:11" ht="22.5" customHeight="1" thickBot="1">
      <c r="A90" s="91" t="s">
        <v>91</v>
      </c>
      <c r="B90" s="124" t="s">
        <v>159</v>
      </c>
      <c r="C90" s="125"/>
      <c r="D90" s="122">
        <v>2019</v>
      </c>
      <c r="E90" s="123"/>
      <c r="F90" s="58">
        <v>10</v>
      </c>
      <c r="G90" s="43">
        <v>20</v>
      </c>
      <c r="H90" s="58">
        <v>3861</v>
      </c>
      <c r="I90" s="58">
        <v>176.499</v>
      </c>
    </row>
    <row r="91" spans="1:11" ht="32.25" customHeight="1" thickBot="1">
      <c r="A91" s="91" t="s">
        <v>91</v>
      </c>
      <c r="B91" s="194" t="s">
        <v>160</v>
      </c>
      <c r="C91" s="195"/>
      <c r="D91" s="136">
        <v>2019</v>
      </c>
      <c r="E91" s="137"/>
      <c r="F91" s="58">
        <v>10</v>
      </c>
      <c r="G91" s="43">
        <v>18</v>
      </c>
      <c r="H91" s="58">
        <v>3861</v>
      </c>
      <c r="I91" s="58">
        <v>172.71</v>
      </c>
      <c r="J91" s="97">
        <f>SUM(I75:I91)</f>
        <v>9041.659999999998</v>
      </c>
      <c r="K91" s="1">
        <f>SUM(G75:G91)</f>
        <v>4713</v>
      </c>
    </row>
    <row r="92" spans="1:11" ht="32.25" customHeight="1" thickBot="1">
      <c r="A92" s="122" t="s">
        <v>86</v>
      </c>
      <c r="B92" s="126"/>
      <c r="C92" s="126"/>
      <c r="D92" s="126"/>
      <c r="E92" s="126"/>
      <c r="F92" s="126"/>
      <c r="G92" s="126"/>
      <c r="H92" s="126"/>
      <c r="I92" s="127"/>
    </row>
    <row r="93" spans="1:11" ht="32.25" customHeight="1" thickBot="1">
      <c r="A93" s="91" t="s">
        <v>91</v>
      </c>
      <c r="B93" s="115" t="s">
        <v>161</v>
      </c>
      <c r="C93" s="116"/>
      <c r="D93" s="122">
        <v>2019</v>
      </c>
      <c r="E93" s="123"/>
      <c r="F93" s="58">
        <v>0.4</v>
      </c>
      <c r="G93" s="43">
        <v>25</v>
      </c>
      <c r="H93" s="58">
        <v>114</v>
      </c>
      <c r="I93" s="85">
        <v>46.142000000000003</v>
      </c>
    </row>
    <row r="94" spans="1:11" ht="32.25" customHeight="1" thickBot="1">
      <c r="A94" s="8" t="s">
        <v>90</v>
      </c>
      <c r="B94" s="120" t="s">
        <v>162</v>
      </c>
      <c r="C94" s="121"/>
      <c r="D94" s="107">
        <v>2019</v>
      </c>
      <c r="E94" s="111"/>
      <c r="F94" s="72">
        <v>0.4</v>
      </c>
      <c r="G94" s="86">
        <v>90</v>
      </c>
      <c r="H94" s="71">
        <v>96</v>
      </c>
      <c r="I94" s="80">
        <v>114.264</v>
      </c>
    </row>
    <row r="95" spans="1:11" ht="32.25" customHeight="1" thickBot="1">
      <c r="A95" s="8" t="s">
        <v>91</v>
      </c>
      <c r="B95" s="128" t="s">
        <v>163</v>
      </c>
      <c r="C95" s="129"/>
      <c r="D95" s="107">
        <v>2019</v>
      </c>
      <c r="E95" s="111"/>
      <c r="F95" s="72">
        <v>0.4</v>
      </c>
      <c r="G95" s="86">
        <v>105</v>
      </c>
      <c r="H95" s="71">
        <v>114</v>
      </c>
      <c r="I95" s="80">
        <v>121.63500000000001</v>
      </c>
    </row>
    <row r="96" spans="1:11" ht="32.25" customHeight="1" thickBot="1">
      <c r="A96" s="8" t="s">
        <v>91</v>
      </c>
      <c r="B96" s="128" t="s">
        <v>164</v>
      </c>
      <c r="C96" s="129"/>
      <c r="D96" s="107">
        <v>2019</v>
      </c>
      <c r="E96" s="111"/>
      <c r="F96" s="72">
        <v>0.4</v>
      </c>
      <c r="G96" s="86">
        <v>105</v>
      </c>
      <c r="H96" s="71">
        <v>114</v>
      </c>
      <c r="I96" s="80">
        <v>222.69900000000001</v>
      </c>
    </row>
    <row r="97" spans="1:9" ht="32.25" customHeight="1" thickBot="1">
      <c r="A97" s="8" t="s">
        <v>91</v>
      </c>
      <c r="B97" s="113" t="s">
        <v>165</v>
      </c>
      <c r="C97" s="114"/>
      <c r="D97" s="107">
        <v>2019</v>
      </c>
      <c r="E97" s="111"/>
      <c r="F97" s="72">
        <v>0.4</v>
      </c>
      <c r="G97" s="86">
        <v>330</v>
      </c>
      <c r="H97" s="71">
        <v>134</v>
      </c>
      <c r="I97" s="80">
        <v>437.83199999999999</v>
      </c>
    </row>
    <row r="98" spans="1:9" ht="32.25" customHeight="1" thickBot="1">
      <c r="A98" s="8" t="s">
        <v>91</v>
      </c>
      <c r="B98" s="115" t="s">
        <v>166</v>
      </c>
      <c r="C98" s="116"/>
      <c r="D98" s="107">
        <v>2019</v>
      </c>
      <c r="E98" s="111"/>
      <c r="F98" s="72">
        <v>0.4</v>
      </c>
      <c r="G98" s="79">
        <v>30</v>
      </c>
      <c r="H98" s="71">
        <v>114</v>
      </c>
      <c r="I98" s="80">
        <v>53.156999999999996</v>
      </c>
    </row>
    <row r="99" spans="1:9" ht="32.25" customHeight="1" thickBot="1">
      <c r="A99" s="8" t="s">
        <v>91</v>
      </c>
      <c r="B99" s="115" t="s">
        <v>167</v>
      </c>
      <c r="C99" s="116"/>
      <c r="D99" s="107">
        <v>2019</v>
      </c>
      <c r="E99" s="111"/>
      <c r="F99" s="72">
        <v>0.4</v>
      </c>
      <c r="G99" s="79">
        <v>48</v>
      </c>
      <c r="H99" s="71">
        <v>114</v>
      </c>
      <c r="I99" s="85">
        <v>67.093000000000004</v>
      </c>
    </row>
    <row r="100" spans="1:9" ht="32.25" customHeight="1" thickBot="1">
      <c r="A100" s="8" t="s">
        <v>91</v>
      </c>
      <c r="B100" s="115" t="s">
        <v>168</v>
      </c>
      <c r="C100" s="116"/>
      <c r="D100" s="107">
        <v>2019</v>
      </c>
      <c r="E100" s="111"/>
      <c r="F100" s="72">
        <v>0.4</v>
      </c>
      <c r="G100" s="79">
        <v>150</v>
      </c>
      <c r="H100" s="71">
        <v>114</v>
      </c>
      <c r="I100" s="85">
        <v>147.37899999999999</v>
      </c>
    </row>
    <row r="101" spans="1:9" ht="32.25" customHeight="1" thickBot="1">
      <c r="A101" s="8" t="s">
        <v>90</v>
      </c>
      <c r="B101" s="115" t="s">
        <v>169</v>
      </c>
      <c r="C101" s="116"/>
      <c r="D101" s="107">
        <v>2019</v>
      </c>
      <c r="E101" s="111"/>
      <c r="F101" s="72">
        <v>0.4</v>
      </c>
      <c r="G101" s="14">
        <v>20</v>
      </c>
      <c r="H101" s="71">
        <v>80</v>
      </c>
      <c r="I101" s="85">
        <v>31.643000000000001</v>
      </c>
    </row>
    <row r="102" spans="1:9" ht="32.25" customHeight="1" thickBot="1">
      <c r="A102" s="8" t="s">
        <v>91</v>
      </c>
      <c r="B102" s="115" t="s">
        <v>170</v>
      </c>
      <c r="C102" s="116"/>
      <c r="D102" s="107">
        <v>2019</v>
      </c>
      <c r="E102" s="111"/>
      <c r="F102" s="72">
        <v>0.4</v>
      </c>
      <c r="G102" s="79">
        <v>20</v>
      </c>
      <c r="H102" s="71">
        <v>114</v>
      </c>
      <c r="I102" s="85">
        <v>37.198999999999998</v>
      </c>
    </row>
    <row r="103" spans="1:9" ht="32.25" customHeight="1" thickBot="1">
      <c r="A103" s="8" t="s">
        <v>91</v>
      </c>
      <c r="B103" s="149" t="s">
        <v>171</v>
      </c>
      <c r="C103" s="196"/>
      <c r="D103" s="107">
        <v>2019</v>
      </c>
      <c r="E103" s="111"/>
      <c r="F103" s="72">
        <v>0.4</v>
      </c>
      <c r="G103" s="79">
        <v>41.5</v>
      </c>
      <c r="H103" s="71">
        <v>114</v>
      </c>
      <c r="I103" s="85">
        <v>44.076000000000001</v>
      </c>
    </row>
    <row r="104" spans="1:9" ht="32.25" customHeight="1" thickBot="1">
      <c r="A104" s="8" t="s">
        <v>91</v>
      </c>
      <c r="B104" s="179" t="s">
        <v>172</v>
      </c>
      <c r="C104" s="197"/>
      <c r="D104" s="107">
        <v>2019</v>
      </c>
      <c r="E104" s="111"/>
      <c r="F104" s="72">
        <v>0.4</v>
      </c>
      <c r="G104" s="79">
        <v>30</v>
      </c>
      <c r="H104" s="71">
        <v>114</v>
      </c>
      <c r="I104" s="85">
        <v>38.734000000000002</v>
      </c>
    </row>
    <row r="105" spans="1:9" ht="23.25" customHeight="1" thickBot="1">
      <c r="A105" s="8" t="s">
        <v>89</v>
      </c>
      <c r="B105" s="115" t="s">
        <v>174</v>
      </c>
      <c r="C105" s="116"/>
      <c r="D105" s="107">
        <v>2019</v>
      </c>
      <c r="E105" s="111"/>
      <c r="F105" s="72">
        <v>0.4</v>
      </c>
      <c r="G105" s="79">
        <v>15</v>
      </c>
      <c r="H105" s="71">
        <v>51</v>
      </c>
      <c r="I105" s="85">
        <v>20.648</v>
      </c>
    </row>
    <row r="106" spans="1:9" ht="32.25" customHeight="1" thickBot="1">
      <c r="A106" s="8" t="s">
        <v>91</v>
      </c>
      <c r="B106" s="115" t="s">
        <v>173</v>
      </c>
      <c r="C106" s="116"/>
      <c r="D106" s="107">
        <v>2019</v>
      </c>
      <c r="E106" s="111"/>
      <c r="F106" s="72">
        <v>0.4</v>
      </c>
      <c r="G106" s="79">
        <v>27</v>
      </c>
      <c r="H106" s="71">
        <v>114</v>
      </c>
      <c r="I106" s="85">
        <v>47.832999999999998</v>
      </c>
    </row>
    <row r="107" spans="1:9" ht="22.5" customHeight="1" thickBot="1">
      <c r="A107" s="8" t="s">
        <v>91</v>
      </c>
      <c r="B107" s="115" t="s">
        <v>176</v>
      </c>
      <c r="C107" s="116"/>
      <c r="D107" s="107">
        <v>2019</v>
      </c>
      <c r="E107" s="111"/>
      <c r="F107" s="72">
        <v>0.4</v>
      </c>
      <c r="G107" s="79">
        <v>13</v>
      </c>
      <c r="H107" s="71">
        <v>114</v>
      </c>
      <c r="I107" s="85">
        <v>38.746000000000002</v>
      </c>
    </row>
    <row r="108" spans="1:9" ht="32.25" customHeight="1" thickBot="1">
      <c r="A108" s="8" t="s">
        <v>91</v>
      </c>
      <c r="B108" s="115" t="s">
        <v>177</v>
      </c>
      <c r="C108" s="116"/>
      <c r="D108" s="107">
        <v>2019</v>
      </c>
      <c r="E108" s="111"/>
      <c r="F108" s="72">
        <v>0.4</v>
      </c>
      <c r="G108" s="79">
        <v>60</v>
      </c>
      <c r="H108" s="71">
        <v>114</v>
      </c>
      <c r="I108" s="85">
        <v>57.569000000000003</v>
      </c>
    </row>
    <row r="109" spans="1:9" ht="32.25" customHeight="1" thickBot="1">
      <c r="A109" s="8" t="s">
        <v>91</v>
      </c>
      <c r="B109" s="115" t="s">
        <v>178</v>
      </c>
      <c r="C109" s="116"/>
      <c r="D109" s="107">
        <v>2019</v>
      </c>
      <c r="E109" s="111"/>
      <c r="F109" s="72">
        <v>0.4</v>
      </c>
      <c r="G109" s="79">
        <v>28</v>
      </c>
      <c r="H109" s="71">
        <v>153</v>
      </c>
      <c r="I109" s="85">
        <v>43.652000000000001</v>
      </c>
    </row>
    <row r="110" spans="1:9" ht="32.25" customHeight="1" thickBot="1">
      <c r="A110" s="8" t="s">
        <v>91</v>
      </c>
      <c r="B110" s="115" t="s">
        <v>179</v>
      </c>
      <c r="C110" s="116"/>
      <c r="D110" s="107">
        <v>2019</v>
      </c>
      <c r="E110" s="111"/>
      <c r="F110" s="72">
        <v>0.4</v>
      </c>
      <c r="G110" s="79">
        <v>21</v>
      </c>
      <c r="H110" s="71">
        <v>114</v>
      </c>
      <c r="I110" s="85">
        <v>22.544</v>
      </c>
    </row>
    <row r="111" spans="1:9" ht="32.25" customHeight="1" thickBot="1">
      <c r="A111" s="8" t="s">
        <v>91</v>
      </c>
      <c r="B111" s="120" t="s">
        <v>180</v>
      </c>
      <c r="C111" s="121"/>
      <c r="D111" s="107">
        <v>2019</v>
      </c>
      <c r="E111" s="111"/>
      <c r="F111" s="72">
        <v>0.4</v>
      </c>
      <c r="G111" s="79">
        <v>201.2</v>
      </c>
      <c r="H111" s="71">
        <v>134</v>
      </c>
      <c r="I111" s="85">
        <v>216.13300000000001</v>
      </c>
    </row>
    <row r="112" spans="1:9" ht="32.25" customHeight="1" thickBot="1">
      <c r="A112" s="8" t="s">
        <v>91</v>
      </c>
      <c r="B112" s="113" t="s">
        <v>181</v>
      </c>
      <c r="C112" s="114"/>
      <c r="D112" s="107">
        <v>2019</v>
      </c>
      <c r="E112" s="111"/>
      <c r="F112" s="72">
        <v>0.4</v>
      </c>
      <c r="G112" s="79">
        <v>141.5</v>
      </c>
      <c r="H112" s="71">
        <v>114</v>
      </c>
      <c r="I112" s="85">
        <v>123.149</v>
      </c>
    </row>
    <row r="113" spans="1:11" ht="32.25" customHeight="1" thickBot="1">
      <c r="A113" s="8" t="s">
        <v>91</v>
      </c>
      <c r="B113" s="120" t="s">
        <v>182</v>
      </c>
      <c r="C113" s="121"/>
      <c r="D113" s="107">
        <v>2019</v>
      </c>
      <c r="E113" s="111"/>
      <c r="F113" s="72">
        <v>0.4</v>
      </c>
      <c r="G113" s="79">
        <v>125</v>
      </c>
      <c r="H113" s="71">
        <v>134</v>
      </c>
      <c r="I113" s="85">
        <v>169.7</v>
      </c>
    </row>
    <row r="114" spans="1:11" ht="32.25" customHeight="1" thickBot="1">
      <c r="A114" s="8" t="s">
        <v>91</v>
      </c>
      <c r="B114" s="113" t="s">
        <v>183</v>
      </c>
      <c r="C114" s="114"/>
      <c r="D114" s="107">
        <v>2019</v>
      </c>
      <c r="E114" s="111"/>
      <c r="F114" s="72">
        <v>0.4</v>
      </c>
      <c r="G114" s="79">
        <v>270</v>
      </c>
      <c r="H114" s="71">
        <v>134</v>
      </c>
      <c r="I114" s="85">
        <v>362.649</v>
      </c>
    </row>
    <row r="115" spans="1:11" ht="32.25" customHeight="1" thickBot="1">
      <c r="A115" s="8" t="s">
        <v>91</v>
      </c>
      <c r="B115" s="115" t="s">
        <v>189</v>
      </c>
      <c r="C115" s="118"/>
      <c r="D115" s="107">
        <v>2019</v>
      </c>
      <c r="E115" s="111"/>
      <c r="F115" s="72">
        <v>0.4</v>
      </c>
      <c r="G115" s="79">
        <v>36</v>
      </c>
      <c r="H115" s="71">
        <v>114</v>
      </c>
      <c r="I115" s="85">
        <v>50.444000000000003</v>
      </c>
    </row>
    <row r="116" spans="1:11" ht="32.25" customHeight="1" thickBot="1">
      <c r="A116" s="8" t="s">
        <v>90</v>
      </c>
      <c r="B116" s="115" t="s">
        <v>184</v>
      </c>
      <c r="C116" s="119"/>
      <c r="D116" s="107">
        <v>2019</v>
      </c>
      <c r="E116" s="111"/>
      <c r="F116" s="72">
        <v>0.4</v>
      </c>
      <c r="G116" s="79">
        <v>48.1</v>
      </c>
      <c r="H116" s="71">
        <v>80</v>
      </c>
      <c r="I116" s="85">
        <v>58.088000000000001</v>
      </c>
    </row>
    <row r="117" spans="1:11" ht="32.25" customHeight="1" thickBot="1">
      <c r="A117" s="8" t="s">
        <v>91</v>
      </c>
      <c r="B117" s="115" t="s">
        <v>185</v>
      </c>
      <c r="C117" s="119"/>
      <c r="D117" s="107">
        <v>2019</v>
      </c>
      <c r="E117" s="111"/>
      <c r="F117" s="72">
        <v>0.4</v>
      </c>
      <c r="G117" s="79">
        <v>183</v>
      </c>
      <c r="H117" s="71">
        <v>134</v>
      </c>
      <c r="I117" s="85">
        <v>212.417</v>
      </c>
    </row>
    <row r="118" spans="1:11" ht="32.25" customHeight="1" thickBot="1">
      <c r="A118" s="8" t="s">
        <v>89</v>
      </c>
      <c r="B118" s="115" t="s">
        <v>186</v>
      </c>
      <c r="C118" s="117"/>
      <c r="D118" s="107">
        <v>2019</v>
      </c>
      <c r="E118" s="111"/>
      <c r="F118" s="72">
        <v>0.4</v>
      </c>
      <c r="G118" s="79">
        <v>39</v>
      </c>
      <c r="H118" s="71">
        <v>62</v>
      </c>
      <c r="I118" s="85">
        <v>44.402000000000001</v>
      </c>
    </row>
    <row r="119" spans="1:11" ht="32.25" customHeight="1" thickBot="1">
      <c r="A119" s="8" t="s">
        <v>91</v>
      </c>
      <c r="B119" s="115" t="s">
        <v>187</v>
      </c>
      <c r="C119" s="117"/>
      <c r="D119" s="107">
        <v>2019</v>
      </c>
      <c r="E119" s="111"/>
      <c r="F119" s="72">
        <v>0.4</v>
      </c>
      <c r="G119" s="79">
        <v>57</v>
      </c>
      <c r="H119" s="71">
        <v>114</v>
      </c>
      <c r="I119" s="85">
        <v>63.021999999999998</v>
      </c>
    </row>
    <row r="120" spans="1:11" ht="32.25" customHeight="1" thickBot="1">
      <c r="A120" s="8" t="s">
        <v>91</v>
      </c>
      <c r="B120" s="115" t="s">
        <v>188</v>
      </c>
      <c r="C120" s="117"/>
      <c r="D120" s="107">
        <v>2019</v>
      </c>
      <c r="E120" s="111"/>
      <c r="F120" s="72">
        <v>0.4</v>
      </c>
      <c r="G120" s="79">
        <v>20</v>
      </c>
      <c r="H120" s="71">
        <v>114</v>
      </c>
      <c r="I120" s="85">
        <v>39.091999999999999</v>
      </c>
      <c r="J120" s="1">
        <f>SUM(G93:G120)</f>
        <v>2279.3000000000002</v>
      </c>
      <c r="K120" s="1">
        <f>SUM(I93:I120)</f>
        <v>2931.9410000000003</v>
      </c>
    </row>
    <row r="121" spans="1:11" s="13" customFormat="1" ht="18" customHeight="1" thickBot="1">
      <c r="A121" s="9" t="s">
        <v>45</v>
      </c>
      <c r="B121" s="109" t="s">
        <v>46</v>
      </c>
      <c r="C121" s="110"/>
      <c r="D121" s="107"/>
      <c r="E121" s="108"/>
      <c r="F121" s="10"/>
      <c r="G121" s="10"/>
      <c r="H121" s="10"/>
      <c r="I121" s="10"/>
    </row>
    <row r="122" spans="1:11" s="13" customFormat="1" ht="28.5" customHeight="1" thickBot="1">
      <c r="A122" s="9" t="s">
        <v>47</v>
      </c>
      <c r="B122" s="101" t="s">
        <v>48</v>
      </c>
      <c r="C122" s="140"/>
      <c r="D122" s="107"/>
      <c r="E122" s="108"/>
      <c r="F122" s="10"/>
      <c r="G122" s="10"/>
      <c r="H122" s="10"/>
      <c r="I122" s="10"/>
    </row>
    <row r="123" spans="1:11" s="13" customFormat="1" ht="42" customHeight="1" thickBot="1">
      <c r="A123" s="9" t="s">
        <v>49</v>
      </c>
      <c r="B123" s="103" t="s">
        <v>50</v>
      </c>
      <c r="C123" s="191"/>
      <c r="D123" s="107"/>
      <c r="E123" s="108"/>
      <c r="F123" s="10"/>
      <c r="G123" s="10"/>
      <c r="H123" s="10"/>
      <c r="I123" s="10"/>
    </row>
    <row r="124" spans="1:11" ht="24.75" customHeight="1" thickBot="1">
      <c r="A124" s="8" t="s">
        <v>51</v>
      </c>
      <c r="B124" s="183" t="s">
        <v>52</v>
      </c>
      <c r="C124" s="184"/>
      <c r="D124" s="134"/>
      <c r="E124" s="162"/>
      <c r="F124" s="22"/>
      <c r="G124" s="22"/>
      <c r="H124" s="22"/>
      <c r="I124" s="22"/>
    </row>
    <row r="125" spans="1:11" ht="41.25" customHeight="1" thickBot="1">
      <c r="A125" s="8" t="s">
        <v>53</v>
      </c>
      <c r="B125" s="183" t="s">
        <v>54</v>
      </c>
      <c r="C125" s="184"/>
      <c r="D125" s="134"/>
      <c r="E125" s="162"/>
      <c r="F125" s="22"/>
      <c r="G125" s="22"/>
      <c r="H125" s="22"/>
      <c r="I125" s="22"/>
    </row>
    <row r="126" spans="1:11" ht="31.5" customHeight="1" thickBot="1">
      <c r="A126" s="8" t="s">
        <v>55</v>
      </c>
      <c r="B126" s="183" t="s">
        <v>56</v>
      </c>
      <c r="C126" s="184"/>
      <c r="D126" s="134"/>
      <c r="E126" s="162"/>
      <c r="F126" s="22"/>
      <c r="G126" s="22"/>
      <c r="H126" s="22"/>
      <c r="I126" s="22"/>
    </row>
    <row r="127" spans="1:11" ht="37.5" customHeight="1" thickBot="1">
      <c r="A127" s="8" t="s">
        <v>57</v>
      </c>
      <c r="B127" s="183" t="s">
        <v>58</v>
      </c>
      <c r="C127" s="184"/>
      <c r="D127" s="134"/>
      <c r="E127" s="162"/>
      <c r="F127" s="22"/>
      <c r="G127" s="22"/>
      <c r="H127" s="22"/>
      <c r="I127" s="22"/>
    </row>
    <row r="128" spans="1:11" ht="21" customHeight="1" thickBot="1">
      <c r="A128" s="208" t="s">
        <v>82</v>
      </c>
      <c r="B128" s="214"/>
      <c r="C128" s="214"/>
      <c r="D128" s="214"/>
      <c r="E128" s="214"/>
      <c r="F128" s="214"/>
      <c r="G128" s="214"/>
      <c r="H128" s="214"/>
      <c r="I128" s="209"/>
      <c r="J128" s="1">
        <f>J135+J145</f>
        <v>37529.599000000002</v>
      </c>
    </row>
    <row r="129" spans="1:10" ht="39" customHeight="1" thickBot="1">
      <c r="A129" s="68" t="s">
        <v>211</v>
      </c>
      <c r="B129" s="103" t="s">
        <v>190</v>
      </c>
      <c r="C129" s="104"/>
      <c r="D129" s="107">
        <v>2019</v>
      </c>
      <c r="E129" s="108"/>
      <c r="F129" s="68" t="s">
        <v>208</v>
      </c>
      <c r="G129" s="68" t="s">
        <v>209</v>
      </c>
      <c r="H129" s="68"/>
      <c r="I129" s="68">
        <v>4020.4560000000001</v>
      </c>
    </row>
    <row r="130" spans="1:10" ht="21" customHeight="1" thickBot="1">
      <c r="A130" s="68" t="s">
        <v>212</v>
      </c>
      <c r="B130" s="103" t="s">
        <v>191</v>
      </c>
      <c r="C130" s="104"/>
      <c r="D130" s="107">
        <v>2019</v>
      </c>
      <c r="E130" s="108"/>
      <c r="F130" s="68" t="s">
        <v>208</v>
      </c>
      <c r="G130" s="68" t="s">
        <v>209</v>
      </c>
      <c r="H130" s="68"/>
      <c r="I130" s="68">
        <v>3875.0810000000001</v>
      </c>
    </row>
    <row r="131" spans="1:10" ht="21" customHeight="1" thickBot="1">
      <c r="A131" s="68" t="s">
        <v>213</v>
      </c>
      <c r="B131" s="105" t="s">
        <v>192</v>
      </c>
      <c r="C131" s="106"/>
      <c r="D131" s="107">
        <v>2019</v>
      </c>
      <c r="E131" s="108"/>
      <c r="F131" s="68" t="s">
        <v>208</v>
      </c>
      <c r="G131" s="68" t="s">
        <v>209</v>
      </c>
      <c r="H131" s="68"/>
      <c r="I131" s="68">
        <v>6031.6620000000003</v>
      </c>
    </row>
    <row r="132" spans="1:10" ht="34.5" customHeight="1" thickBot="1">
      <c r="A132" s="68" t="s">
        <v>211</v>
      </c>
      <c r="B132" s="103" t="s">
        <v>193</v>
      </c>
      <c r="C132" s="104"/>
      <c r="D132" s="107">
        <v>2019</v>
      </c>
      <c r="E132" s="108"/>
      <c r="F132" s="68" t="s">
        <v>208</v>
      </c>
      <c r="G132" s="68" t="s">
        <v>209</v>
      </c>
      <c r="H132" s="68"/>
      <c r="I132" s="68">
        <v>5169.5050000000001</v>
      </c>
    </row>
    <row r="133" spans="1:10" ht="37.5" customHeight="1" thickBot="1">
      <c r="A133" s="68" t="s">
        <v>211</v>
      </c>
      <c r="B133" s="103" t="s">
        <v>194</v>
      </c>
      <c r="C133" s="104"/>
      <c r="D133" s="107">
        <v>2019</v>
      </c>
      <c r="E133" s="108"/>
      <c r="F133" s="68" t="s">
        <v>208</v>
      </c>
      <c r="G133" s="68" t="s">
        <v>209</v>
      </c>
      <c r="H133" s="68"/>
      <c r="I133" s="68">
        <v>4572.2129999999997</v>
      </c>
    </row>
    <row r="134" spans="1:10" ht="37.5" customHeight="1" thickBot="1">
      <c r="A134" s="68" t="s">
        <v>213</v>
      </c>
      <c r="B134" s="103" t="s">
        <v>205</v>
      </c>
      <c r="C134" s="104"/>
      <c r="D134" s="107">
        <v>2019</v>
      </c>
      <c r="E134" s="111"/>
      <c r="F134" s="68" t="s">
        <v>208</v>
      </c>
      <c r="G134" s="68" t="s">
        <v>209</v>
      </c>
      <c r="H134" s="68"/>
      <c r="I134" s="68">
        <v>3827.7460000000001</v>
      </c>
    </row>
    <row r="135" spans="1:10" ht="21" customHeight="1" thickBot="1">
      <c r="A135" s="68" t="s">
        <v>79</v>
      </c>
      <c r="B135" s="101" t="s">
        <v>195</v>
      </c>
      <c r="C135" s="102"/>
      <c r="D135" s="107">
        <v>2019</v>
      </c>
      <c r="E135" s="108"/>
      <c r="F135" s="68" t="s">
        <v>208</v>
      </c>
      <c r="G135" s="68" t="s">
        <v>209</v>
      </c>
      <c r="H135" s="68"/>
      <c r="I135" s="68">
        <v>2529.7249999999999</v>
      </c>
      <c r="J135" s="1">
        <f>SUM(I129:I135)</f>
        <v>30026.387999999999</v>
      </c>
    </row>
    <row r="136" spans="1:10" ht="21" customHeight="1" thickBot="1">
      <c r="A136" s="107" t="s">
        <v>86</v>
      </c>
      <c r="B136" s="112"/>
      <c r="C136" s="112"/>
      <c r="D136" s="112"/>
      <c r="E136" s="112"/>
      <c r="F136" s="112"/>
      <c r="G136" s="112"/>
      <c r="H136" s="112"/>
      <c r="I136" s="111"/>
    </row>
    <row r="137" spans="1:10" ht="21" customHeight="1" thickBot="1">
      <c r="A137" s="68" t="s">
        <v>214</v>
      </c>
      <c r="B137" s="103" t="s">
        <v>196</v>
      </c>
      <c r="C137" s="104"/>
      <c r="D137" s="107">
        <v>2019</v>
      </c>
      <c r="E137" s="108"/>
      <c r="F137" s="68" t="s">
        <v>208</v>
      </c>
      <c r="G137" s="68" t="s">
        <v>209</v>
      </c>
      <c r="H137" s="68"/>
      <c r="I137" s="68">
        <v>355.44</v>
      </c>
    </row>
    <row r="138" spans="1:10" ht="21" customHeight="1" thickBot="1">
      <c r="A138" s="68" t="s">
        <v>213</v>
      </c>
      <c r="B138" s="103" t="s">
        <v>197</v>
      </c>
      <c r="C138" s="104"/>
      <c r="D138" s="107">
        <v>2019</v>
      </c>
      <c r="E138" s="108"/>
      <c r="F138" s="68" t="s">
        <v>208</v>
      </c>
      <c r="G138" s="68" t="s">
        <v>209</v>
      </c>
      <c r="H138" s="68"/>
      <c r="I138" s="68">
        <v>1209.308</v>
      </c>
    </row>
    <row r="139" spans="1:10" ht="21" customHeight="1" thickBot="1">
      <c r="A139" s="68" t="s">
        <v>213</v>
      </c>
      <c r="B139" s="103" t="s">
        <v>198</v>
      </c>
      <c r="C139" s="104"/>
      <c r="D139" s="107">
        <v>2019</v>
      </c>
      <c r="E139" s="108"/>
      <c r="F139" s="68" t="s">
        <v>208</v>
      </c>
      <c r="G139" s="68" t="s">
        <v>209</v>
      </c>
      <c r="H139" s="68"/>
      <c r="I139" s="68">
        <v>1050.002</v>
      </c>
    </row>
    <row r="140" spans="1:10" ht="21" customHeight="1" thickBot="1">
      <c r="A140" s="68" t="s">
        <v>213</v>
      </c>
      <c r="B140" s="101" t="s">
        <v>199</v>
      </c>
      <c r="C140" s="102"/>
      <c r="D140" s="107">
        <v>2019</v>
      </c>
      <c r="E140" s="108"/>
      <c r="F140" s="68" t="s">
        <v>208</v>
      </c>
      <c r="G140" s="68" t="s">
        <v>209</v>
      </c>
      <c r="H140" s="68"/>
      <c r="I140" s="68">
        <v>1053.675</v>
      </c>
    </row>
    <row r="141" spans="1:10" ht="21" customHeight="1" thickBot="1">
      <c r="A141" s="68" t="s">
        <v>213</v>
      </c>
      <c r="B141" s="101" t="s">
        <v>200</v>
      </c>
      <c r="C141" s="102"/>
      <c r="D141" s="107">
        <v>2019</v>
      </c>
      <c r="E141" s="108"/>
      <c r="F141" s="68" t="s">
        <v>208</v>
      </c>
      <c r="G141" s="68" t="s">
        <v>209</v>
      </c>
      <c r="H141" s="68"/>
      <c r="I141" s="68">
        <v>1069.8969999999999</v>
      </c>
    </row>
    <row r="142" spans="1:10" ht="21" customHeight="1" thickBot="1">
      <c r="A142" s="68" t="s">
        <v>213</v>
      </c>
      <c r="B142" s="101" t="s">
        <v>201</v>
      </c>
      <c r="C142" s="102"/>
      <c r="D142" s="107">
        <v>2019</v>
      </c>
      <c r="E142" s="108"/>
      <c r="F142" s="68" t="s">
        <v>208</v>
      </c>
      <c r="G142" s="68" t="s">
        <v>209</v>
      </c>
      <c r="H142" s="68"/>
      <c r="I142" s="68">
        <v>577.79600000000005</v>
      </c>
    </row>
    <row r="143" spans="1:10" ht="21" customHeight="1" thickBot="1">
      <c r="A143" s="40" t="s">
        <v>213</v>
      </c>
      <c r="B143" s="101" t="s">
        <v>202</v>
      </c>
      <c r="C143" s="102"/>
      <c r="D143" s="107">
        <v>2019</v>
      </c>
      <c r="E143" s="108"/>
      <c r="F143" s="68" t="s">
        <v>208</v>
      </c>
      <c r="G143" s="68" t="s">
        <v>209</v>
      </c>
      <c r="H143" s="68"/>
      <c r="I143" s="68">
        <v>687.98199999999997</v>
      </c>
    </row>
    <row r="144" spans="1:10" ht="21" customHeight="1" thickBot="1">
      <c r="A144" s="68" t="s">
        <v>213</v>
      </c>
      <c r="B144" s="101" t="s">
        <v>203</v>
      </c>
      <c r="C144" s="102"/>
      <c r="D144" s="107">
        <v>2019</v>
      </c>
      <c r="E144" s="108"/>
      <c r="F144" s="68" t="s">
        <v>208</v>
      </c>
      <c r="G144" s="68" t="s">
        <v>209</v>
      </c>
      <c r="H144" s="68"/>
      <c r="I144" s="68">
        <v>684.69899999999996</v>
      </c>
    </row>
    <row r="145" spans="1:10" ht="21" customHeight="1" thickBot="1">
      <c r="A145" s="40" t="s">
        <v>213</v>
      </c>
      <c r="B145" s="101" t="s">
        <v>204</v>
      </c>
      <c r="C145" s="102"/>
      <c r="D145" s="107">
        <v>2019</v>
      </c>
      <c r="E145" s="108"/>
      <c r="F145" s="40" t="s">
        <v>208</v>
      </c>
      <c r="G145" s="40" t="s">
        <v>209</v>
      </c>
      <c r="H145" s="40"/>
      <c r="I145" s="40">
        <v>814.41200000000003</v>
      </c>
      <c r="J145" s="1">
        <f>SUM(I137:I145)</f>
        <v>7503.2110000000002</v>
      </c>
    </row>
    <row r="146" spans="1:10" s="13" customFormat="1" ht="24" customHeight="1" thickBot="1">
      <c r="A146" s="9" t="s">
        <v>59</v>
      </c>
      <c r="B146" s="103" t="s">
        <v>60</v>
      </c>
      <c r="C146" s="191"/>
      <c r="D146" s="107"/>
      <c r="E146" s="108"/>
      <c r="F146" s="10"/>
      <c r="G146" s="10"/>
      <c r="H146" s="10"/>
      <c r="I146" s="10"/>
    </row>
    <row r="147" spans="1:10" s="13" customFormat="1" ht="15.75" customHeight="1" thickBot="1">
      <c r="A147" s="9" t="s">
        <v>61</v>
      </c>
      <c r="B147" s="103" t="s">
        <v>62</v>
      </c>
      <c r="C147" s="191"/>
      <c r="D147" s="107"/>
      <c r="E147" s="108"/>
      <c r="F147" s="10"/>
      <c r="G147" s="10"/>
      <c r="H147" s="10"/>
      <c r="I147" s="10"/>
    </row>
    <row r="148" spans="1:10" s="13" customFormat="1" ht="15" customHeight="1">
      <c r="A148" s="201" t="s">
        <v>63</v>
      </c>
      <c r="B148" s="192" t="s">
        <v>64</v>
      </c>
      <c r="C148" s="193"/>
      <c r="D148" s="208"/>
      <c r="E148" s="209"/>
      <c r="F148" s="198"/>
      <c r="G148" s="198"/>
      <c r="H148" s="198"/>
      <c r="I148" s="198"/>
    </row>
    <row r="149" spans="1:10" s="13" customFormat="1" ht="12" customHeight="1">
      <c r="A149" s="202"/>
      <c r="B149" s="204" t="s">
        <v>65</v>
      </c>
      <c r="C149" s="205"/>
      <c r="D149" s="210"/>
      <c r="E149" s="211"/>
      <c r="F149" s="199"/>
      <c r="G149" s="199"/>
      <c r="H149" s="199"/>
      <c r="I149" s="199"/>
    </row>
    <row r="150" spans="1:10" s="13" customFormat="1" ht="15.75" customHeight="1" thickBot="1">
      <c r="A150" s="203"/>
      <c r="B150" s="206" t="s">
        <v>66</v>
      </c>
      <c r="C150" s="207"/>
      <c r="D150" s="212"/>
      <c r="E150" s="213"/>
      <c r="F150" s="200"/>
      <c r="G150" s="200"/>
      <c r="H150" s="200"/>
      <c r="I150" s="200"/>
    </row>
    <row r="151" spans="1:10" s="13" customFormat="1" ht="40.5" customHeight="1" thickBot="1">
      <c r="A151" s="9" t="s">
        <v>67</v>
      </c>
      <c r="B151" s="103" t="s">
        <v>58</v>
      </c>
      <c r="C151" s="191"/>
      <c r="D151" s="107"/>
      <c r="E151" s="108"/>
      <c r="F151" s="10"/>
      <c r="G151" s="10"/>
      <c r="H151" s="10"/>
      <c r="I151" s="10"/>
    </row>
    <row r="152" spans="1:10" s="13" customFormat="1" ht="14.25" customHeight="1" thickBot="1">
      <c r="A152" s="9" t="s">
        <v>35</v>
      </c>
      <c r="B152" s="103" t="s">
        <v>36</v>
      </c>
      <c r="C152" s="191"/>
      <c r="D152" s="107"/>
      <c r="E152" s="108"/>
      <c r="F152" s="10"/>
      <c r="G152" s="10"/>
      <c r="H152" s="10"/>
      <c r="I152" s="10"/>
    </row>
    <row r="153" spans="1:10" s="13" customFormat="1" ht="22.5" customHeight="1" thickBot="1">
      <c r="A153" s="9" t="s">
        <v>68</v>
      </c>
      <c r="B153" s="103" t="s">
        <v>69</v>
      </c>
      <c r="C153" s="191"/>
      <c r="D153" s="107"/>
      <c r="E153" s="108"/>
      <c r="F153" s="10"/>
      <c r="G153" s="10"/>
      <c r="H153" s="10"/>
      <c r="I153" s="10"/>
    </row>
    <row r="154" spans="1:10" s="13" customFormat="1" ht="15" customHeight="1" thickBot="1">
      <c r="A154" s="9" t="s">
        <v>70</v>
      </c>
      <c r="B154" s="103" t="s">
        <v>71</v>
      </c>
      <c r="C154" s="191"/>
      <c r="D154" s="107" t="s">
        <v>3</v>
      </c>
      <c r="E154" s="108"/>
      <c r="F154" s="10" t="s">
        <v>3</v>
      </c>
      <c r="G154" s="10" t="s">
        <v>3</v>
      </c>
      <c r="H154" s="10" t="s">
        <v>3</v>
      </c>
      <c r="I154" s="10" t="s">
        <v>3</v>
      </c>
    </row>
    <row r="155" spans="1:10" s="13" customFormat="1" ht="15" customHeight="1" thickBot="1">
      <c r="A155" s="9" t="s">
        <v>35</v>
      </c>
      <c r="B155" s="103" t="s">
        <v>36</v>
      </c>
      <c r="C155" s="191"/>
      <c r="D155" s="107" t="s">
        <v>3</v>
      </c>
      <c r="E155" s="108"/>
      <c r="F155" s="10" t="s">
        <v>3</v>
      </c>
      <c r="G155" s="10" t="s">
        <v>3</v>
      </c>
      <c r="H155" s="10" t="s">
        <v>3</v>
      </c>
      <c r="I155" s="10" t="s">
        <v>3</v>
      </c>
    </row>
    <row r="157" spans="1:10" ht="18.75">
      <c r="B157" s="31"/>
    </row>
    <row r="158" spans="1:10">
      <c r="C158" s="11" t="s">
        <v>98</v>
      </c>
      <c r="G158" s="54" t="s">
        <v>99</v>
      </c>
    </row>
    <row r="160" spans="1:10" s="36" customFormat="1" ht="15.75">
      <c r="C160" s="37" t="s">
        <v>85</v>
      </c>
      <c r="G160" s="6" t="s">
        <v>206</v>
      </c>
    </row>
    <row r="161" spans="2:7" s="36" customFormat="1" ht="15.75">
      <c r="B161" s="37"/>
      <c r="G161" s="6"/>
    </row>
    <row r="162" spans="2:7" ht="15.75">
      <c r="C162" s="33" t="s">
        <v>207</v>
      </c>
      <c r="D162" s="34"/>
      <c r="E162" s="34"/>
      <c r="F162" s="34"/>
      <c r="G162" s="35" t="s">
        <v>92</v>
      </c>
    </row>
    <row r="163" spans="2:7" ht="15.75">
      <c r="C163" s="33"/>
      <c r="D163" s="34"/>
      <c r="E163" s="34"/>
      <c r="F163" s="34"/>
      <c r="G163" s="34"/>
    </row>
    <row r="164" spans="2:7" ht="15.75">
      <c r="C164" s="33" t="s">
        <v>216</v>
      </c>
      <c r="D164" s="34"/>
      <c r="E164" s="34"/>
      <c r="F164" s="34"/>
      <c r="G164" s="35" t="s">
        <v>217</v>
      </c>
    </row>
    <row r="166" spans="2:7" ht="15.75">
      <c r="C166" s="33" t="s">
        <v>83</v>
      </c>
      <c r="D166" s="34"/>
      <c r="E166" s="34"/>
      <c r="F166" s="34"/>
      <c r="G166" s="35" t="s">
        <v>84</v>
      </c>
    </row>
  </sheetData>
  <mergeCells count="287">
    <mergeCell ref="A7:I7"/>
    <mergeCell ref="B60:C60"/>
    <mergeCell ref="B27:C27"/>
    <mergeCell ref="D27:E27"/>
    <mergeCell ref="B30:C30"/>
    <mergeCell ref="D56:E56"/>
    <mergeCell ref="D39:E39"/>
    <mergeCell ref="D30:E30"/>
    <mergeCell ref="B56:C56"/>
    <mergeCell ref="C10:D10"/>
    <mergeCell ref="A11:A15"/>
    <mergeCell ref="B11:C15"/>
    <mergeCell ref="D11:E11"/>
    <mergeCell ref="B31:C31"/>
    <mergeCell ref="D31:E31"/>
    <mergeCell ref="A8:I8"/>
    <mergeCell ref="B17:C17"/>
    <mergeCell ref="A24:I24"/>
    <mergeCell ref="D25:E25"/>
    <mergeCell ref="D17:E17"/>
    <mergeCell ref="B18:C18"/>
    <mergeCell ref="D18:E18"/>
    <mergeCell ref="B19:C19"/>
    <mergeCell ref="D19:E19"/>
    <mergeCell ref="H148:H150"/>
    <mergeCell ref="I148:I150"/>
    <mergeCell ref="D127:E127"/>
    <mergeCell ref="A148:A150"/>
    <mergeCell ref="B149:C149"/>
    <mergeCell ref="D147:E147"/>
    <mergeCell ref="B150:C150"/>
    <mergeCell ref="F148:F150"/>
    <mergeCell ref="B127:C127"/>
    <mergeCell ref="G148:G150"/>
    <mergeCell ref="D148:E150"/>
    <mergeCell ref="B146:C146"/>
    <mergeCell ref="B147:C147"/>
    <mergeCell ref="D145:E145"/>
    <mergeCell ref="A128:I128"/>
    <mergeCell ref="D135:E135"/>
    <mergeCell ref="D137:E137"/>
    <mergeCell ref="D138:E138"/>
    <mergeCell ref="B135:C135"/>
    <mergeCell ref="D129:E129"/>
    <mergeCell ref="D130:E130"/>
    <mergeCell ref="D131:E131"/>
    <mergeCell ref="D132:E132"/>
    <mergeCell ref="D133:E133"/>
    <mergeCell ref="B91:C91"/>
    <mergeCell ref="D146:E146"/>
    <mergeCell ref="B151:C151"/>
    <mergeCell ref="D151:E151"/>
    <mergeCell ref="B124:C124"/>
    <mergeCell ref="D124:E124"/>
    <mergeCell ref="B125:C125"/>
    <mergeCell ref="B123:C123"/>
    <mergeCell ref="D122:E122"/>
    <mergeCell ref="D121:E121"/>
    <mergeCell ref="D125:E125"/>
    <mergeCell ref="B126:C126"/>
    <mergeCell ref="D126:E126"/>
    <mergeCell ref="B103:C103"/>
    <mergeCell ref="B104:C104"/>
    <mergeCell ref="B105:C105"/>
    <mergeCell ref="D103:E103"/>
    <mergeCell ref="D104:E104"/>
    <mergeCell ref="D105:E105"/>
    <mergeCell ref="D111:E111"/>
    <mergeCell ref="D112:E112"/>
    <mergeCell ref="D106:E106"/>
    <mergeCell ref="D107:E107"/>
    <mergeCell ref="D108:E108"/>
    <mergeCell ref="B155:C155"/>
    <mergeCell ref="D155:E155"/>
    <mergeCell ref="B153:C153"/>
    <mergeCell ref="D153:E153"/>
    <mergeCell ref="B154:C154"/>
    <mergeCell ref="D154:E154"/>
    <mergeCell ref="B152:C152"/>
    <mergeCell ref="D152:E152"/>
    <mergeCell ref="B148:C148"/>
    <mergeCell ref="B32:C32"/>
    <mergeCell ref="B34:C34"/>
    <mergeCell ref="B38:C38"/>
    <mergeCell ref="B20:C20"/>
    <mergeCell ref="D20:E20"/>
    <mergeCell ref="B23:C23"/>
    <mergeCell ref="D23:E23"/>
    <mergeCell ref="D61:E61"/>
    <mergeCell ref="B40:C40"/>
    <mergeCell ref="D53:E53"/>
    <mergeCell ref="D54:E54"/>
    <mergeCell ref="B47:C47"/>
    <mergeCell ref="B48:C48"/>
    <mergeCell ref="B49:C49"/>
    <mergeCell ref="B50:C50"/>
    <mergeCell ref="B51:C51"/>
    <mergeCell ref="B52:C52"/>
    <mergeCell ref="D55:E55"/>
    <mergeCell ref="D42:E42"/>
    <mergeCell ref="D43:E43"/>
    <mergeCell ref="B39:C39"/>
    <mergeCell ref="D40:E40"/>
    <mergeCell ref="D58:E58"/>
    <mergeCell ref="B58:C58"/>
    <mergeCell ref="D12:E12"/>
    <mergeCell ref="D13:E13"/>
    <mergeCell ref="D14:E14"/>
    <mergeCell ref="D15:E15"/>
    <mergeCell ref="B57:C57"/>
    <mergeCell ref="D57:E57"/>
    <mergeCell ref="B16:C16"/>
    <mergeCell ref="D16:E16"/>
    <mergeCell ref="D26:E26"/>
    <mergeCell ref="D37:E37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B36:C36"/>
    <mergeCell ref="D35:E35"/>
    <mergeCell ref="D36:E36"/>
    <mergeCell ref="D38:E38"/>
    <mergeCell ref="D41:E41"/>
    <mergeCell ref="D87:E87"/>
    <mergeCell ref="B83:C83"/>
    <mergeCell ref="B81:C81"/>
    <mergeCell ref="B82:C82"/>
    <mergeCell ref="B42:C42"/>
    <mergeCell ref="B43:C43"/>
    <mergeCell ref="B55:C55"/>
    <mergeCell ref="B44:C44"/>
    <mergeCell ref="B45:C45"/>
    <mergeCell ref="B46:C46"/>
    <mergeCell ref="B54:C54"/>
    <mergeCell ref="B53:C53"/>
    <mergeCell ref="B73:C73"/>
    <mergeCell ref="A63:I63"/>
    <mergeCell ref="D64:E64"/>
    <mergeCell ref="B71:C71"/>
    <mergeCell ref="B68:C68"/>
    <mergeCell ref="D68:E68"/>
    <mergeCell ref="D59:E59"/>
    <mergeCell ref="B59:C59"/>
    <mergeCell ref="B84:C84"/>
    <mergeCell ref="B85:C85"/>
    <mergeCell ref="B86:C86"/>
    <mergeCell ref="D76:E76"/>
    <mergeCell ref="D84:E84"/>
    <mergeCell ref="D85:E85"/>
    <mergeCell ref="D86:E86"/>
    <mergeCell ref="D77:E77"/>
    <mergeCell ref="D78:E78"/>
    <mergeCell ref="D79:E79"/>
    <mergeCell ref="D80:E80"/>
    <mergeCell ref="D83:E83"/>
    <mergeCell ref="D82:E82"/>
    <mergeCell ref="D81:E81"/>
    <mergeCell ref="B77:C77"/>
    <mergeCell ref="B78:C78"/>
    <mergeCell ref="B79:C79"/>
    <mergeCell ref="B80:C80"/>
    <mergeCell ref="B122:C122"/>
    <mergeCell ref="B88:C88"/>
    <mergeCell ref="B89:C89"/>
    <mergeCell ref="B25:C25"/>
    <mergeCell ref="B26:C26"/>
    <mergeCell ref="B28:C28"/>
    <mergeCell ref="D34:E34"/>
    <mergeCell ref="D33:E33"/>
    <mergeCell ref="B33:C33"/>
    <mergeCell ref="D32:E32"/>
    <mergeCell ref="B29:C29"/>
    <mergeCell ref="D28:E28"/>
    <mergeCell ref="D29:E29"/>
    <mergeCell ref="D91:E91"/>
    <mergeCell ref="D88:E88"/>
    <mergeCell ref="D89:E89"/>
    <mergeCell ref="B35:C35"/>
    <mergeCell ref="B37:C37"/>
    <mergeCell ref="B72:C72"/>
    <mergeCell ref="D69:E69"/>
    <mergeCell ref="D70:E70"/>
    <mergeCell ref="D71:E71"/>
    <mergeCell ref="D72:E72"/>
    <mergeCell ref="B69:C69"/>
    <mergeCell ref="B102:C102"/>
    <mergeCell ref="B21:C21"/>
    <mergeCell ref="D21:E21"/>
    <mergeCell ref="A22:I22"/>
    <mergeCell ref="D67:E67"/>
    <mergeCell ref="D75:E75"/>
    <mergeCell ref="D73:E73"/>
    <mergeCell ref="D74:E74"/>
    <mergeCell ref="B67:C67"/>
    <mergeCell ref="B70:C70"/>
    <mergeCell ref="D65:E65"/>
    <mergeCell ref="D66:E66"/>
    <mergeCell ref="B66:C66"/>
    <mergeCell ref="B62:C62"/>
    <mergeCell ref="B41:C41"/>
    <mergeCell ref="B61:C61"/>
    <mergeCell ref="B64:C64"/>
    <mergeCell ref="B65:C65"/>
    <mergeCell ref="D60:E60"/>
    <mergeCell ref="D62:E62"/>
    <mergeCell ref="B87:C87"/>
    <mergeCell ref="B74:C74"/>
    <mergeCell ref="B75:C75"/>
    <mergeCell ref="B76:C76"/>
    <mergeCell ref="D113:E113"/>
    <mergeCell ref="D90:E90"/>
    <mergeCell ref="B90:C90"/>
    <mergeCell ref="A92:I92"/>
    <mergeCell ref="D93:E93"/>
    <mergeCell ref="D117:E117"/>
    <mergeCell ref="B93:C93"/>
    <mergeCell ref="B94:C94"/>
    <mergeCell ref="D94:E94"/>
    <mergeCell ref="D95:E95"/>
    <mergeCell ref="B96:C96"/>
    <mergeCell ref="D96:E96"/>
    <mergeCell ref="D97:E97"/>
    <mergeCell ref="D98:E98"/>
    <mergeCell ref="D99:E99"/>
    <mergeCell ref="D100:E100"/>
    <mergeCell ref="D101:E101"/>
    <mergeCell ref="D102:E102"/>
    <mergeCell ref="B95:C95"/>
    <mergeCell ref="B97:C97"/>
    <mergeCell ref="B98:C98"/>
    <mergeCell ref="B99:C99"/>
    <mergeCell ref="B100:C100"/>
    <mergeCell ref="B101:C101"/>
    <mergeCell ref="B143:C143"/>
    <mergeCell ref="D114:E114"/>
    <mergeCell ref="B114:C114"/>
    <mergeCell ref="B106:C106"/>
    <mergeCell ref="B118:C118"/>
    <mergeCell ref="D118:E118"/>
    <mergeCell ref="B119:C119"/>
    <mergeCell ref="B120:C120"/>
    <mergeCell ref="D115:E115"/>
    <mergeCell ref="B115:C115"/>
    <mergeCell ref="B117:C117"/>
    <mergeCell ref="D116:E116"/>
    <mergeCell ref="B116:C116"/>
    <mergeCell ref="D119:E119"/>
    <mergeCell ref="D120:E120"/>
    <mergeCell ref="D109:E109"/>
    <mergeCell ref="D110:E110"/>
    <mergeCell ref="B107:C107"/>
    <mergeCell ref="B108:C108"/>
    <mergeCell ref="B109:C109"/>
    <mergeCell ref="B110:C110"/>
    <mergeCell ref="B111:C111"/>
    <mergeCell ref="B112:C112"/>
    <mergeCell ref="B113:C113"/>
    <mergeCell ref="B144:C144"/>
    <mergeCell ref="B129:C129"/>
    <mergeCell ref="B130:C130"/>
    <mergeCell ref="B131:C131"/>
    <mergeCell ref="B132:C132"/>
    <mergeCell ref="B133:C133"/>
    <mergeCell ref="D123:E123"/>
    <mergeCell ref="B121:C121"/>
    <mergeCell ref="B145:C145"/>
    <mergeCell ref="B134:C134"/>
    <mergeCell ref="D139:E139"/>
    <mergeCell ref="D140:E140"/>
    <mergeCell ref="D141:E141"/>
    <mergeCell ref="D134:E134"/>
    <mergeCell ref="D142:E142"/>
    <mergeCell ref="D143:E143"/>
    <mergeCell ref="D144:E144"/>
    <mergeCell ref="A136:I136"/>
    <mergeCell ref="B137:C137"/>
    <mergeCell ref="B138:C138"/>
    <mergeCell ref="B139:C139"/>
    <mergeCell ref="B140:C140"/>
    <mergeCell ref="B141:C141"/>
    <mergeCell ref="B142:C142"/>
  </mergeCells>
  <phoneticPr fontId="0" type="noConversion"/>
  <pageMargins left="0.31496062992125984" right="0.31496062992125984" top="0.35433070866141736" bottom="0.35433070866141736" header="0" footer="0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4"/>
  <sheetViews>
    <sheetView zoomScaleSheetLayoutView="115" workbookViewId="0">
      <selection activeCell="F3" sqref="F3"/>
    </sheetView>
  </sheetViews>
  <sheetFormatPr defaultRowHeight="15"/>
  <cols>
    <col min="2" max="2" width="28.42578125" style="32" customWidth="1"/>
    <col min="3" max="3" width="29.140625" style="32" customWidth="1"/>
    <col min="4" max="5" width="9.140625" style="32"/>
    <col min="6" max="6" width="17.5703125" style="32" customWidth="1"/>
    <col min="7" max="7" width="14.85546875" style="32" customWidth="1"/>
    <col min="8" max="8" width="16.5703125" style="32" customWidth="1"/>
  </cols>
  <sheetData>
    <row r="1" spans="1:8">
      <c r="F1" s="54" t="s">
        <v>97</v>
      </c>
      <c r="G1" s="54"/>
      <c r="H1" s="54"/>
    </row>
    <row r="2" spans="1:8">
      <c r="F2" s="54" t="s">
        <v>94</v>
      </c>
      <c r="G2" s="54"/>
      <c r="H2" s="54"/>
    </row>
    <row r="3" spans="1:8">
      <c r="F3" s="54" t="s">
        <v>95</v>
      </c>
      <c r="G3" s="54"/>
      <c r="H3" s="54"/>
    </row>
    <row r="4" spans="1:8">
      <c r="F4" s="54" t="s">
        <v>96</v>
      </c>
      <c r="G4" s="54"/>
      <c r="H4" s="54"/>
    </row>
    <row r="5" spans="1:8">
      <c r="F5" s="54" t="s">
        <v>218</v>
      </c>
      <c r="G5" s="54"/>
      <c r="H5" s="54"/>
    </row>
    <row r="7" spans="1:8" ht="81.75" customHeight="1">
      <c r="A7" s="215" t="s">
        <v>73</v>
      </c>
      <c r="B7" s="215"/>
      <c r="C7" s="215"/>
      <c r="D7" s="215"/>
      <c r="E7" s="215"/>
      <c r="F7" s="215"/>
      <c r="G7" s="215"/>
      <c r="H7" s="215"/>
    </row>
    <row r="8" spans="1:8" ht="16.5" thickBot="1">
      <c r="A8" s="6"/>
      <c r="B8" s="11"/>
      <c r="C8" s="11"/>
      <c r="D8" s="11"/>
      <c r="E8" s="11"/>
      <c r="F8" s="11"/>
      <c r="G8" s="11"/>
      <c r="H8" s="11"/>
    </row>
    <row r="9" spans="1:8">
      <c r="A9" s="221" t="s">
        <v>4</v>
      </c>
      <c r="B9" s="132" t="s">
        <v>5</v>
      </c>
      <c r="C9" s="133"/>
      <c r="D9" s="132" t="s">
        <v>6</v>
      </c>
      <c r="E9" s="238"/>
      <c r="F9" s="20" t="s">
        <v>9</v>
      </c>
      <c r="G9" s="20" t="s">
        <v>13</v>
      </c>
      <c r="H9" s="221" t="s">
        <v>74</v>
      </c>
    </row>
    <row r="10" spans="1:8" ht="24">
      <c r="A10" s="222"/>
      <c r="B10" s="169"/>
      <c r="C10" s="224"/>
      <c r="D10" s="169" t="s">
        <v>7</v>
      </c>
      <c r="E10" s="239"/>
      <c r="F10" s="21" t="s">
        <v>10</v>
      </c>
      <c r="G10" s="21" t="s">
        <v>14</v>
      </c>
      <c r="H10" s="222"/>
    </row>
    <row r="11" spans="1:8">
      <c r="A11" s="222"/>
      <c r="B11" s="169"/>
      <c r="C11" s="224"/>
      <c r="D11" s="169" t="s">
        <v>8</v>
      </c>
      <c r="E11" s="239"/>
      <c r="F11" s="21" t="s">
        <v>11</v>
      </c>
      <c r="G11" s="21" t="s">
        <v>75</v>
      </c>
      <c r="H11" s="222"/>
    </row>
    <row r="12" spans="1:8" ht="15.75" thickBot="1">
      <c r="A12" s="222"/>
      <c r="B12" s="169"/>
      <c r="C12" s="224"/>
      <c r="D12" s="240"/>
      <c r="E12" s="239"/>
      <c r="F12" s="21" t="s">
        <v>12</v>
      </c>
      <c r="G12" s="17" t="s">
        <v>76</v>
      </c>
      <c r="H12" s="222"/>
    </row>
    <row r="13" spans="1:8" ht="15.75" thickBot="1">
      <c r="A13" s="18">
        <v>1</v>
      </c>
      <c r="B13" s="134">
        <v>2</v>
      </c>
      <c r="C13" s="162"/>
      <c r="D13" s="134">
        <v>3</v>
      </c>
      <c r="E13" s="162"/>
      <c r="F13" s="24">
        <v>4</v>
      </c>
      <c r="G13" s="24">
        <v>5</v>
      </c>
      <c r="H13" s="24">
        <v>6</v>
      </c>
    </row>
    <row r="14" spans="1:8" ht="15.75" thickBot="1">
      <c r="A14" s="8" t="s">
        <v>25</v>
      </c>
      <c r="B14" s="183" t="s">
        <v>26</v>
      </c>
      <c r="C14" s="184"/>
      <c r="D14" s="134"/>
      <c r="E14" s="162"/>
      <c r="F14" s="22"/>
      <c r="G14" s="22"/>
      <c r="H14" s="22"/>
    </row>
    <row r="15" spans="1:8" ht="27" customHeight="1" thickBot="1">
      <c r="A15" s="8" t="s">
        <v>27</v>
      </c>
      <c r="B15" s="183" t="s">
        <v>28</v>
      </c>
      <c r="C15" s="184"/>
      <c r="D15" s="134"/>
      <c r="E15" s="162"/>
      <c r="F15" s="22"/>
      <c r="G15" s="22"/>
      <c r="H15" s="22"/>
    </row>
    <row r="16" spans="1:8" ht="18" customHeight="1" thickBot="1">
      <c r="A16" s="8" t="s">
        <v>29</v>
      </c>
      <c r="B16" s="183" t="s">
        <v>30</v>
      </c>
      <c r="C16" s="184"/>
      <c r="D16" s="134"/>
      <c r="E16" s="162"/>
      <c r="F16" s="22"/>
      <c r="G16" s="22"/>
      <c r="H16" s="22"/>
    </row>
    <row r="17" spans="1:9" ht="27.75" customHeight="1" thickBot="1">
      <c r="A17" s="8" t="s">
        <v>31</v>
      </c>
      <c r="B17" s="183" t="s">
        <v>32</v>
      </c>
      <c r="C17" s="184"/>
      <c r="D17" s="134"/>
      <c r="E17" s="162"/>
      <c r="F17" s="22"/>
      <c r="G17" s="22"/>
      <c r="H17" s="25"/>
    </row>
    <row r="18" spans="1:9" ht="27.75" customHeight="1" thickBot="1">
      <c r="A18" s="8" t="s">
        <v>33</v>
      </c>
      <c r="B18" s="183" t="s">
        <v>77</v>
      </c>
      <c r="C18" s="184"/>
      <c r="D18" s="134"/>
      <c r="E18" s="111"/>
      <c r="F18" s="72"/>
      <c r="G18" s="72"/>
      <c r="H18" s="25"/>
    </row>
    <row r="19" spans="1:9" ht="27.75" customHeight="1" thickBot="1">
      <c r="A19" s="235" t="s">
        <v>215</v>
      </c>
      <c r="B19" s="236"/>
      <c r="C19" s="236"/>
      <c r="D19" s="236"/>
      <c r="E19" s="236"/>
      <c r="F19" s="236"/>
      <c r="G19" s="236"/>
      <c r="H19" s="237"/>
    </row>
    <row r="20" spans="1:9" ht="30" customHeight="1" thickBot="1">
      <c r="A20" s="8" t="str">
        <f>'Приложение №1 МУ 1135'!A23</f>
        <v>1.3.1.4.2</v>
      </c>
      <c r="B20" s="183" t="str">
        <f>'Приложение №1 МУ 1135'!B23:C23</f>
        <v>ВЛ-0.4 кВ ТП-791 ф.6</v>
      </c>
      <c r="C20" s="184"/>
      <c r="D20" s="183">
        <v>2019</v>
      </c>
      <c r="E20" s="184"/>
      <c r="F20" s="12">
        <v>0.4</v>
      </c>
      <c r="G20" s="12">
        <v>237</v>
      </c>
      <c r="H20" s="16">
        <v>300</v>
      </c>
      <c r="I20" s="96"/>
    </row>
    <row r="21" spans="1:9" ht="37.5" customHeight="1" thickBot="1">
      <c r="A21" s="107" t="s">
        <v>80</v>
      </c>
      <c r="B21" s="233"/>
      <c r="C21" s="233"/>
      <c r="D21" s="233"/>
      <c r="E21" s="233"/>
      <c r="F21" s="233"/>
      <c r="G21" s="233"/>
      <c r="H21" s="108"/>
    </row>
    <row r="22" spans="1:9" ht="38.25" customHeight="1" thickBot="1">
      <c r="A22" s="64" t="str">
        <f>'Приложение №1 МУ 1135'!A25</f>
        <v>1.3.1.4.2</v>
      </c>
      <c r="B22" s="101" t="str">
        <f>'Приложение №1 МУ 1135'!B25:C25</f>
        <v>ВЛ-0.4 кВ КТП-925</v>
      </c>
      <c r="C22" s="234"/>
      <c r="D22" s="107">
        <f>'Приложение №1 МУ 1135'!D26:E26</f>
        <v>2019</v>
      </c>
      <c r="E22" s="108"/>
      <c r="F22" s="10">
        <v>0.4</v>
      </c>
      <c r="G22" s="14">
        <f>'Приложение №1 МУ 1135'!G25</f>
        <v>40</v>
      </c>
      <c r="H22" s="44">
        <v>80</v>
      </c>
    </row>
    <row r="23" spans="1:9" ht="33" customHeight="1" thickBot="1">
      <c r="A23" s="64" t="str">
        <f>'Приложение №1 МУ 1135'!A26</f>
        <v>1.3.1.4.2</v>
      </c>
      <c r="B23" s="101" t="str">
        <f>'Приложение №1 МУ 1135'!B26:C26</f>
        <v>ВЛ-0.4 кВ ТП-15А ф.15 для электроснабжения гаража по адресу: г. Абакан, район 1, квартал 15, блок 5, гараж № 6</v>
      </c>
      <c r="C23" s="234"/>
      <c r="D23" s="107">
        <f>'Приложение №1 МУ 1135'!D27:E27</f>
        <v>2019</v>
      </c>
      <c r="E23" s="108"/>
      <c r="F23" s="10">
        <v>0.4</v>
      </c>
      <c r="G23" s="14">
        <f>'Приложение №1 МУ 1135'!G26</f>
        <v>26</v>
      </c>
      <c r="H23" s="44">
        <v>12</v>
      </c>
    </row>
    <row r="24" spans="1:9" ht="27.75" customHeight="1" thickBot="1">
      <c r="A24" s="64" t="str">
        <f>'Приложение №1 МУ 1135'!A27</f>
        <v>1.3.1.4.2</v>
      </c>
      <c r="B24" s="101" t="str">
        <f>'Приложение №1 МУ 1135'!B27:C27</f>
        <v>ВЛ-0.4 кВ оп опоры № 1 КТП-924 для электроснабжения земельного участка по ул. Зоотехническая,02У</v>
      </c>
      <c r="C24" s="234"/>
      <c r="D24" s="107">
        <f>'Приложение №1 МУ 1135'!D28:E28</f>
        <v>2019</v>
      </c>
      <c r="E24" s="108"/>
      <c r="F24" s="10">
        <v>0.4</v>
      </c>
      <c r="G24" s="14">
        <f>'Приложение №1 МУ 1135'!G27</f>
        <v>60</v>
      </c>
      <c r="H24" s="44">
        <v>35</v>
      </c>
    </row>
    <row r="25" spans="1:9" ht="27" customHeight="1" thickBot="1">
      <c r="A25" s="64" t="str">
        <f>'Приложение №1 МУ 1135'!A28</f>
        <v>1.3.1.4.2</v>
      </c>
      <c r="B25" s="101" t="str">
        <f>'Приложение №1 МУ 1135'!B28:C28</f>
        <v>ВЛ-0.4 кВ от опоры № 1 КТП-921 для электроснабжения земельного участка по ул. Согринская,62</v>
      </c>
      <c r="C25" s="234"/>
      <c r="D25" s="107">
        <f>'Приложение №1 МУ 1135'!D29:E29</f>
        <v>2019</v>
      </c>
      <c r="E25" s="108"/>
      <c r="F25" s="10">
        <v>0.4</v>
      </c>
      <c r="G25" s="14">
        <f>'Приложение №1 МУ 1135'!G28</f>
        <v>550</v>
      </c>
      <c r="H25" s="44">
        <v>15</v>
      </c>
    </row>
    <row r="26" spans="1:9" ht="32.25" customHeight="1" thickBot="1">
      <c r="A26" s="64" t="str">
        <f>'Приложение №1 МУ 1135'!A29</f>
        <v>1.3.1.4.1</v>
      </c>
      <c r="B26" s="101" t="str">
        <f>'Приложение №1 МУ 1135'!B29:C29</f>
        <v>ВЛ-0.4 кВ от опоры № 17-2 ТП-352 ф.4 для электроснабжения жилого дома по ул. Чернышевского,41А</v>
      </c>
      <c r="C26" s="234"/>
      <c r="D26" s="107">
        <f>'Приложение №1 МУ 1135'!D30:E30</f>
        <v>2019</v>
      </c>
      <c r="E26" s="108"/>
      <c r="F26" s="10">
        <v>0.4</v>
      </c>
      <c r="G26" s="14">
        <f>'Приложение №1 МУ 1135'!G29</f>
        <v>50</v>
      </c>
      <c r="H26" s="44">
        <v>15</v>
      </c>
    </row>
    <row r="27" spans="1:9" ht="27" customHeight="1" thickBot="1">
      <c r="A27" s="64" t="str">
        <f>'Приложение №1 МУ 1135'!A30</f>
        <v>1.3.1.4.1</v>
      </c>
      <c r="B27" s="101" t="str">
        <f>'Приложение №1 МУ 1135'!B30:C30</f>
        <v>ВЛ-0.4 кВ от опоры № 3-6 ТП-432 ф.3 для электроснабжения земельного участка по ул. 2-ая Проточная,64А</v>
      </c>
      <c r="C27" s="234"/>
      <c r="D27" s="107">
        <f>'Приложение №1 МУ 1135'!D31:E31</f>
        <v>2019</v>
      </c>
      <c r="E27" s="108"/>
      <c r="F27" s="10">
        <v>0.4</v>
      </c>
      <c r="G27" s="14">
        <f>'Приложение №1 МУ 1135'!G30</f>
        <v>137</v>
      </c>
      <c r="H27" s="44">
        <v>15</v>
      </c>
    </row>
    <row r="28" spans="1:9" ht="25.5" customHeight="1" thickBot="1">
      <c r="A28" s="64" t="str">
        <f>'Приложение №1 МУ 1135'!A31</f>
        <v>1.3.1.4.2</v>
      </c>
      <c r="B28" s="103" t="str">
        <f>'Приложение №1 МУ 1135'!B31:C31</f>
        <v>ВЛ-0.4 кВ ТП-924 ф.1 для электроснабжения земельного участка по ул. Литвинова,123</v>
      </c>
      <c r="C28" s="191"/>
      <c r="D28" s="107">
        <f>'Приложение №1 МУ 1135'!D32:E32</f>
        <v>2019</v>
      </c>
      <c r="E28" s="108"/>
      <c r="F28" s="10">
        <v>0.4</v>
      </c>
      <c r="G28" s="14">
        <f>'Приложение №1 МУ 1135'!G31</f>
        <v>75</v>
      </c>
      <c r="H28" s="44">
        <v>15</v>
      </c>
    </row>
    <row r="29" spans="1:9" ht="24.75" customHeight="1" thickBot="1">
      <c r="A29" s="64" t="str">
        <f>'Приложение №1 МУ 1135'!A32</f>
        <v>1.3.1.4.2</v>
      </c>
      <c r="B29" s="103" t="str">
        <f>'Приложение №1 МУ 1135'!B32:C32</f>
        <v>ВЛ-0.4кВ от оп. № 4-2 ВЛ-0.4 кВ ТП-878 ф.2 до земельного участка по адресу : г. Абакан, ул. Просторная,8</v>
      </c>
      <c r="C29" s="191"/>
      <c r="D29" s="107">
        <f>'Приложение №1 МУ 1135'!D33:E33</f>
        <v>2019</v>
      </c>
      <c r="E29" s="108"/>
      <c r="F29" s="10">
        <v>0.4</v>
      </c>
      <c r="G29" s="14">
        <f>'Приложение №1 МУ 1135'!G32</f>
        <v>37</v>
      </c>
      <c r="H29" s="44">
        <v>15</v>
      </c>
    </row>
    <row r="30" spans="1:9" ht="44.25" customHeight="1" thickBot="1">
      <c r="A30" s="64" t="str">
        <f>'Приложение №1 МУ 1135'!A33</f>
        <v>1.3.1.4.2</v>
      </c>
      <c r="B30" s="103" t="str">
        <f>'Приложение №1 МУ 1135'!B33:B33</f>
        <v>ВЛ-0,4 кВ ТП-922 ф.1</v>
      </c>
      <c r="C30" s="191"/>
      <c r="D30" s="107">
        <f>'Приложение №1 МУ 1135'!D34:E34</f>
        <v>2019</v>
      </c>
      <c r="E30" s="108"/>
      <c r="F30" s="10">
        <v>0.4</v>
      </c>
      <c r="G30" s="14">
        <f>'Приложение №1 МУ 1135'!G33</f>
        <v>26</v>
      </c>
      <c r="H30" s="62">
        <v>15</v>
      </c>
    </row>
    <row r="31" spans="1:9" ht="42.75" customHeight="1" thickBot="1">
      <c r="A31" s="64" t="str">
        <f>'Приложение №1 МУ 1135'!A34</f>
        <v>1.3.1.4.2</v>
      </c>
      <c r="B31" s="103" t="str">
        <f>'Приложение №1 МУ 1135'!B34:B34</f>
        <v>ВЛ-0,4 кВ ТП-921 ф.1</v>
      </c>
      <c r="C31" s="191"/>
      <c r="D31" s="107">
        <f>'Приложение №1 МУ 1135'!D35:E35</f>
        <v>2019</v>
      </c>
      <c r="E31" s="108"/>
      <c r="F31" s="10">
        <v>0.4</v>
      </c>
      <c r="G31" s="14">
        <f>'Приложение №1 МУ 1135'!G34</f>
        <v>555</v>
      </c>
      <c r="H31" s="44">
        <v>15</v>
      </c>
    </row>
    <row r="32" spans="1:9" ht="37.5" customHeight="1" thickBot="1">
      <c r="A32" s="64" t="str">
        <f>'Приложение №1 МУ 1135'!A35</f>
        <v>1.3.1.4.2</v>
      </c>
      <c r="B32" s="103" t="str">
        <f>'Приложение №1 МУ 1135'!B35:C35</f>
        <v>ВЛ-0,4 кВ ТП-921 ф.3</v>
      </c>
      <c r="C32" s="191"/>
      <c r="D32" s="107">
        <f>'Приложение №1 МУ 1135'!D36:E36</f>
        <v>2019</v>
      </c>
      <c r="E32" s="108"/>
      <c r="F32" s="10">
        <v>0.4</v>
      </c>
      <c r="G32" s="14">
        <f>'Приложение №1 МУ 1135'!G35</f>
        <v>546</v>
      </c>
      <c r="H32" s="44">
        <v>15</v>
      </c>
    </row>
    <row r="33" spans="1:8" ht="40.5" customHeight="1" thickBot="1">
      <c r="A33" s="64" t="str">
        <f>'Приложение №1 МУ 1135'!A36</f>
        <v>1.3.1.4.1</v>
      </c>
      <c r="B33" s="103" t="str">
        <f>'Приложение №1 МУ 1135'!B36:C36</f>
        <v>ВЛ-0,4 кВ ТП-216 ф.3</v>
      </c>
      <c r="C33" s="191"/>
      <c r="D33" s="107">
        <f>'Приложение №1 МУ 1135'!D37:E37</f>
        <v>2019</v>
      </c>
      <c r="E33" s="108"/>
      <c r="F33" s="10">
        <v>0.4</v>
      </c>
      <c r="G33" s="14">
        <f>'Приложение №1 МУ 1135'!G36</f>
        <v>57</v>
      </c>
      <c r="H33" s="44">
        <v>15</v>
      </c>
    </row>
    <row r="34" spans="1:8" ht="40.5" customHeight="1" thickBot="1">
      <c r="A34" s="64" t="str">
        <f>'Приложение №1 МУ 1135'!A37</f>
        <v>1.3.1.4.2</v>
      </c>
      <c r="B34" s="103" t="str">
        <f>'Приложение №1 МУ 1135'!B37:C37</f>
        <v>ВЛ-0,4 кВ от оп. 3-1 ТП-458 ф.14  район1, кв.29А, ряд1, гр.9 (ул. Вокзальная)</v>
      </c>
      <c r="C34" s="191"/>
      <c r="D34" s="107">
        <f>'Приложение №1 МУ 1135'!D38:E38</f>
        <v>2019</v>
      </c>
      <c r="E34" s="108"/>
      <c r="F34" s="39">
        <v>0.4</v>
      </c>
      <c r="G34" s="14">
        <f>'Приложение №1 МУ 1135'!G37</f>
        <v>28.2</v>
      </c>
      <c r="H34" s="44">
        <v>6</v>
      </c>
    </row>
    <row r="35" spans="1:8" ht="42" customHeight="1" thickBot="1">
      <c r="A35" s="64" t="str">
        <f>'Приложение №1 МУ 1135'!A38</f>
        <v>1.3.1.4.2</v>
      </c>
      <c r="B35" s="103" t="str">
        <f>'Приложение №1 МУ 1135'!B38:C38</f>
        <v>ВЛ-0.4 кВ от КТП-889 для электроснабжения земельного участка по адресу: г. Абакан, ул.Барклая де Толли,13</v>
      </c>
      <c r="C35" s="191"/>
      <c r="D35" s="107">
        <f>'Приложение №1 МУ 1135'!D39:E39</f>
        <v>2019</v>
      </c>
      <c r="E35" s="108"/>
      <c r="F35" s="10">
        <v>0.4</v>
      </c>
      <c r="G35" s="14">
        <f>'Приложение №1 МУ 1135'!G38</f>
        <v>260</v>
      </c>
      <c r="H35" s="44">
        <v>15</v>
      </c>
    </row>
    <row r="36" spans="1:8" ht="26.25" customHeight="1" thickBot="1">
      <c r="A36" s="64" t="str">
        <f>'Приложение №1 МУ 1135'!A39</f>
        <v>1.3.1.4.2</v>
      </c>
      <c r="B36" s="103" t="str">
        <f>'Приложение №1 МУ 1135'!B39:C39</f>
        <v>ВЛ-0.4 кВ от опоры № 9 ВЛ-0.4 кВ ТП-889 ф.2 для электроснабжения земельного участка по ул. Дениса Давыдова,11</v>
      </c>
      <c r="C36" s="191"/>
      <c r="D36" s="107">
        <f>'Приложение №1 МУ 1135'!D40:E40</f>
        <v>2019</v>
      </c>
      <c r="E36" s="108"/>
      <c r="F36" s="10">
        <v>0.4</v>
      </c>
      <c r="G36" s="14">
        <f>'Приложение №1 МУ 1135'!G39</f>
        <v>75</v>
      </c>
      <c r="H36" s="44">
        <v>15</v>
      </c>
    </row>
    <row r="37" spans="1:8" ht="26.25" customHeight="1" thickBot="1">
      <c r="A37" s="64" t="str">
        <f>'Приложение №1 МУ 1135'!A40</f>
        <v>1.3.1.4.2</v>
      </c>
      <c r="B37" s="103" t="str">
        <f>'Приложение №1 МУ 1135'!B40:C40</f>
        <v>ВЛ-0.4 кВ от опоры № 12 ВЛ-0.4 кВ ТП-889 ф.2 для электроснабжения земельного участка по ул. Дениса Давыдова,15</v>
      </c>
      <c r="C37" s="191"/>
      <c r="D37" s="107">
        <f>'Приложение №1 МУ 1135'!D41:E41</f>
        <v>2019</v>
      </c>
      <c r="E37" s="108"/>
      <c r="F37" s="39">
        <v>0.4</v>
      </c>
      <c r="G37" s="14">
        <f>'Приложение №1 МУ 1135'!G40</f>
        <v>40</v>
      </c>
      <c r="H37" s="44">
        <v>15</v>
      </c>
    </row>
    <row r="38" spans="1:8" ht="51" customHeight="1" thickBot="1">
      <c r="A38" s="64" t="str">
        <f>'Приложение №1 МУ 1135'!A41</f>
        <v>1.3.1.4.2</v>
      </c>
      <c r="B38" s="103" t="str">
        <f>'Приложение №1 МУ 1135'!B41:C41</f>
        <v>ВЛ-0.4 кВ от РТП-20 для электроснабжения жилого дома со встроенно- пристроенными помещениями магазина продовольственных товаров по ул. Российская,63</v>
      </c>
      <c r="C38" s="191"/>
      <c r="D38" s="107">
        <v>2018</v>
      </c>
      <c r="E38" s="108"/>
      <c r="F38" s="10">
        <v>0.4</v>
      </c>
      <c r="G38" s="14">
        <f>'Приложение №1 МУ 1135'!G41</f>
        <v>415</v>
      </c>
      <c r="H38" s="44">
        <v>45</v>
      </c>
    </row>
    <row r="39" spans="1:8" ht="30" customHeight="1" thickBot="1">
      <c r="A39" s="64" t="str">
        <f>'Приложение №1 МУ 1135'!A42</f>
        <v>1.3.1.4.1</v>
      </c>
      <c r="B39" s="103" t="str">
        <f>'Приложение №1 МУ 1135'!B42:C42</f>
        <v>ВЛ-0.4 кВ от ТП-195 до границ земельного участка по ул. Гагарина,98И</v>
      </c>
      <c r="C39" s="191"/>
      <c r="D39" s="107">
        <f>'Приложение №1 МУ 1135'!D43:E43</f>
        <v>2019</v>
      </c>
      <c r="E39" s="108"/>
      <c r="F39" s="59">
        <v>0.4</v>
      </c>
      <c r="G39" s="14">
        <f>'Приложение №1 МУ 1135'!G42</f>
        <v>135</v>
      </c>
      <c r="H39" s="63">
        <v>15</v>
      </c>
    </row>
    <row r="40" spans="1:8" ht="45" customHeight="1" thickBot="1">
      <c r="A40" s="64" t="str">
        <f>'Приложение №1 МУ 1135'!A43</f>
        <v>1.3.1.4.2</v>
      </c>
      <c r="B40" s="103" t="str">
        <f>'Приложение №1 МУ 1135'!B43:C43</f>
        <v>ВЛ-0.4 кВ ТП-78 ф.17 до границ земельного участка многоквартирного жилого дома по ул. М. Жукова,28</v>
      </c>
      <c r="C40" s="191"/>
      <c r="D40" s="107">
        <f>'Приложение №1 МУ 1135'!D44:E44</f>
        <v>2019</v>
      </c>
      <c r="E40" s="108"/>
      <c r="F40" s="59">
        <v>0.4</v>
      </c>
      <c r="G40" s="14">
        <f>'Приложение №1 МУ 1135'!G43</f>
        <v>142</v>
      </c>
      <c r="H40" s="63">
        <v>49.7</v>
      </c>
    </row>
    <row r="41" spans="1:8" ht="43.5" customHeight="1" thickBot="1">
      <c r="A41" s="64" t="str">
        <f>'Приложение №1 МУ 1135'!A44</f>
        <v>1.3.1.4.2</v>
      </c>
      <c r="B41" s="103" t="str">
        <f>'Приложение №1 МУ 1135'!B44:C44</f>
        <v>ВЛ-0.4 кВ от опоры № 20 ВЛ-0.4 кВ ТП-921 ф.1 для электроснабжения земельного участка по адресу: г. Абакан, Нижняя Согра, СТ "Мехзавод", район 4, № 61</v>
      </c>
      <c r="C41" s="191"/>
      <c r="D41" s="107">
        <f>'Приложение №1 МУ 1135'!D45:E45</f>
        <v>2019</v>
      </c>
      <c r="E41" s="108"/>
      <c r="F41" s="59">
        <v>0.4</v>
      </c>
      <c r="G41" s="14">
        <f>'Приложение №1 МУ 1135'!G44</f>
        <v>26.5</v>
      </c>
      <c r="H41" s="63">
        <v>12</v>
      </c>
    </row>
    <row r="42" spans="1:8" ht="30" customHeight="1" thickBot="1">
      <c r="A42" s="64" t="str">
        <f>'Приложение №1 МУ 1135'!A45</f>
        <v>1.3.1.4.2</v>
      </c>
      <c r="B42" s="103" t="str">
        <f>'Приложение №1 МУ 1135'!B45:C45</f>
        <v>ВЛ-0.4 кВ от опоры № 19 ВЛ-0.4 кВ ТП-921 ф.1 для электроснабжения земельного участка по адресу: г. Абакан, Н. Согра, СТ "Мехзавод", район 4, № 59</v>
      </c>
      <c r="C42" s="191"/>
      <c r="D42" s="107">
        <f>'Приложение №1 МУ 1135'!D46:E46</f>
        <v>2019</v>
      </c>
      <c r="E42" s="108"/>
      <c r="F42" s="59">
        <v>0.4</v>
      </c>
      <c r="G42" s="14">
        <f>'Приложение №1 МУ 1135'!G45</f>
        <v>35.700000000000003</v>
      </c>
      <c r="H42" s="63">
        <v>12</v>
      </c>
    </row>
    <row r="43" spans="1:8" ht="30" customHeight="1" thickBot="1">
      <c r="A43" s="64" t="str">
        <f>'Приложение №1 МУ 1135'!A46</f>
        <v>1.3.1.4.2</v>
      </c>
      <c r="B43" s="103" t="str">
        <f>'Приложение №1 МУ 1135'!B46:C46</f>
        <v>ВЛ-0.4 кВ от опоры№ 7-13 ТП-446 ф.3 для электроснабжения гаража по адресу: г. Абакан, северная дамба, ряд 16, гараж № 3 ( ул.Озерная)</v>
      </c>
      <c r="C43" s="191"/>
      <c r="D43" s="107">
        <f>'Приложение №1 МУ 1135'!D47:E47</f>
        <v>2019</v>
      </c>
      <c r="E43" s="108"/>
      <c r="F43" s="59">
        <v>0.4</v>
      </c>
      <c r="G43" s="14">
        <f>'Приложение №1 МУ 1135'!G46</f>
        <v>6.46</v>
      </c>
      <c r="H43" s="63">
        <v>5</v>
      </c>
    </row>
    <row r="44" spans="1:8" ht="42.75" customHeight="1" thickBot="1">
      <c r="A44" s="64" t="str">
        <f>'Приложение №1 МУ 1135'!A47</f>
        <v>1.3.1.4.2</v>
      </c>
      <c r="B44" s="103" t="str">
        <f>'Приложение №1 МУ 1135'!B47:C47</f>
        <v>ВЛ-0.4 кВ от опоры№ 7-8-1-1-8а ТП-446 ф.3 для электроснабжения гаража по адресу: г. Абакан, район 1, квартал 172, блок 1А. Ряд2, гараж № 12  ( ул.Озерная)</v>
      </c>
      <c r="C44" s="191"/>
      <c r="D44" s="107">
        <f>'Приложение №1 МУ 1135'!D48:E48</f>
        <v>2019</v>
      </c>
      <c r="E44" s="108"/>
      <c r="F44" s="59">
        <v>0.4</v>
      </c>
      <c r="G44" s="14">
        <f>'Приложение №1 МУ 1135'!G47</f>
        <v>19</v>
      </c>
      <c r="H44" s="63">
        <v>10</v>
      </c>
    </row>
    <row r="45" spans="1:8" ht="51" customHeight="1" thickBot="1">
      <c r="A45" s="64" t="str">
        <f>'Приложение №1 МУ 1135'!A48</f>
        <v>1.3.1.4.2</v>
      </c>
      <c r="B45" s="103" t="str">
        <f>'Приложение №1 МУ 1135'!B48:C48</f>
        <v>ВЛ-0.4 кВ от опоры№ 7-8-1-1-8а ТП-446 ф.3 для электроснабжения гаража по адресу: г. Абакан, район 1, квартал 172, блок 1Б. Ряд2, гараж № 13  ( ул.Озерная)</v>
      </c>
      <c r="C45" s="191"/>
      <c r="D45" s="107">
        <f>'Приложение №1 МУ 1135'!D49:E49</f>
        <v>2019</v>
      </c>
      <c r="E45" s="108"/>
      <c r="F45" s="59">
        <v>0.4</v>
      </c>
      <c r="G45" s="14">
        <f>'Приложение №1 МУ 1135'!G48</f>
        <v>54.6</v>
      </c>
      <c r="H45" s="63">
        <v>10</v>
      </c>
    </row>
    <row r="46" spans="1:8" ht="45.75" customHeight="1" thickBot="1">
      <c r="A46" s="64" t="str">
        <f>'Приложение №1 МУ 1135'!A49</f>
        <v>1.3.1.4.2</v>
      </c>
      <c r="B46" s="103" t="str">
        <f>'Приложение №1 МУ 1135'!B49:C49</f>
        <v>ВЛ-0.4 кВ ТП-512 ф.16</v>
      </c>
      <c r="C46" s="191"/>
      <c r="D46" s="107">
        <f>'Приложение №1 МУ 1135'!D50:E50</f>
        <v>2019</v>
      </c>
      <c r="E46" s="108"/>
      <c r="F46" s="59">
        <v>0.4</v>
      </c>
      <c r="G46" s="14">
        <f>'Приложение №1 МУ 1135'!G49</f>
        <v>172.8</v>
      </c>
      <c r="H46" s="63">
        <v>5</v>
      </c>
    </row>
    <row r="47" spans="1:8" ht="30" customHeight="1" thickBot="1">
      <c r="A47" s="64" t="str">
        <f>'Приложение №1 МУ 1135'!A50</f>
        <v>1.3.1.4.1</v>
      </c>
      <c r="B47" s="103" t="str">
        <f>'Приложение №1 МУ 1135'!B50:C50</f>
        <v>ВЛ-0.4 кВ ТП-445 ф.9</v>
      </c>
      <c r="C47" s="191"/>
      <c r="D47" s="107">
        <f>'Приложение №1 МУ 1135'!D51:E51</f>
        <v>2019</v>
      </c>
      <c r="E47" s="108"/>
      <c r="F47" s="59">
        <v>0.4</v>
      </c>
      <c r="G47" s="14">
        <f>'Приложение №1 МУ 1135'!G50</f>
        <v>55</v>
      </c>
      <c r="H47" s="63">
        <v>15</v>
      </c>
    </row>
    <row r="48" spans="1:8" ht="30" customHeight="1" thickBot="1">
      <c r="A48" s="64" t="str">
        <f>'Приложение №1 МУ 1135'!A51</f>
        <v>1.3.1.4.1</v>
      </c>
      <c r="B48" s="103" t="str">
        <f>'Приложение №1 МУ 1135'!B51:C51</f>
        <v>ВЛ-0.4 кВ от опоры № 4ТП-246 ф.1 для электроснабжения гаража по адресу: г. Абакан, район 1, квартал 23, ряд 1, гараж № 10 ( район школы № 11)</v>
      </c>
      <c r="C48" s="191"/>
      <c r="D48" s="107">
        <f>'Приложение №1 МУ 1135'!D52:E52</f>
        <v>2019</v>
      </c>
      <c r="E48" s="108"/>
      <c r="F48" s="59">
        <v>0.4</v>
      </c>
      <c r="G48" s="14">
        <f>'Приложение №1 МУ 1135'!G51</f>
        <v>55</v>
      </c>
      <c r="H48" s="63">
        <v>7</v>
      </c>
    </row>
    <row r="49" spans="1:8" ht="30" customHeight="1" thickBot="1">
      <c r="A49" s="64" t="str">
        <f>'Приложение №1 МУ 1135'!A52</f>
        <v>1.3.1.4.2</v>
      </c>
      <c r="B49" s="103" t="str">
        <f>'Приложение №1 МУ 1135'!B52:C52</f>
        <v>ВЛ-0.4 кВ от ТП-246 ф.1 для электроснабжения гаража по адресу: г. Абакан, рн.1, кв.23, ряд 13, гараж № 10 (район ул. Пушкина,152)</v>
      </c>
      <c r="C49" s="191"/>
      <c r="D49" s="107">
        <f>'Приложение №1 МУ 1135'!D53:E53</f>
        <v>2019</v>
      </c>
      <c r="E49" s="108"/>
      <c r="F49" s="59">
        <v>0.4</v>
      </c>
      <c r="G49" s="14">
        <f>'Приложение №1 МУ 1135'!G52</f>
        <v>170</v>
      </c>
      <c r="H49" s="63">
        <v>5</v>
      </c>
    </row>
    <row r="50" spans="1:8" ht="30" customHeight="1" thickBot="1">
      <c r="A50" s="64" t="str">
        <f>'Приложение №1 МУ 1135'!A53</f>
        <v>1.3.1.4.2</v>
      </c>
      <c r="B50" s="103" t="str">
        <f>'Приложение №1 МУ 1135'!B53:C53</f>
        <v>ВЛ-0.4 кВ от КТП-930 ф.2 до границы земельного участка по ул.Кожевенная,23</v>
      </c>
      <c r="C50" s="191"/>
      <c r="D50" s="107">
        <f>'Приложение №1 МУ 1135'!D54:E54</f>
        <v>2019</v>
      </c>
      <c r="E50" s="108"/>
      <c r="F50" s="59">
        <v>0.4</v>
      </c>
      <c r="G50" s="14">
        <f>'Приложение №1 МУ 1135'!G53</f>
        <v>120</v>
      </c>
      <c r="H50" s="63">
        <v>150</v>
      </c>
    </row>
    <row r="51" spans="1:8" ht="30" customHeight="1" thickBot="1">
      <c r="A51" s="64" t="str">
        <f>'Приложение №1 МУ 1135'!A54</f>
        <v>1.3.1.4.1</v>
      </c>
      <c r="B51" s="103" t="str">
        <f>'Приложение №1 МУ 1135'!B54:C54</f>
        <v>ВЛ-10 кВ от оп. № 2 ВЛ-10 кВ ф.28/2-412 до КТП-914</v>
      </c>
      <c r="C51" s="191"/>
      <c r="D51" s="107">
        <f>'Приложение №1 МУ 1135'!D55:E55</f>
        <v>2019</v>
      </c>
      <c r="E51" s="108"/>
      <c r="F51" s="59">
        <v>0.4</v>
      </c>
      <c r="G51" s="14">
        <f>'Приложение №1 МУ 1135'!G54</f>
        <v>50</v>
      </c>
      <c r="H51" s="63">
        <v>15</v>
      </c>
    </row>
    <row r="52" spans="1:8" ht="30" customHeight="1" thickBot="1">
      <c r="A52" s="25" t="str">
        <f>'Приложение №1 МУ 1135'!A55</f>
        <v>1.3.1.4.2</v>
      </c>
      <c r="B52" s="185" t="str">
        <f>'Приложение №1 МУ 1135'!B55:C55</f>
        <v>ВЛ-10 кВ КТП-925 от опоры № 9 ВЛ-10 кВ ф.121А-737</v>
      </c>
      <c r="C52" s="186"/>
      <c r="D52" s="107">
        <f>'Приложение №1 МУ 1135'!D56:E56</f>
        <v>2019</v>
      </c>
      <c r="E52" s="108"/>
      <c r="F52" s="59">
        <v>10</v>
      </c>
      <c r="G52" s="14">
        <f>'Приложение №1 МУ 1135'!G55</f>
        <v>1230</v>
      </c>
      <c r="H52" s="63">
        <v>80</v>
      </c>
    </row>
    <row r="53" spans="1:8" ht="30" customHeight="1" thickBot="1">
      <c r="A53" s="74" t="str">
        <f>'Приложение №1 МУ 1135'!A56</f>
        <v>1.3.1.4.2</v>
      </c>
      <c r="B53" s="185" t="str">
        <f>'Приложение №1 МУ 1135'!B56:C56</f>
        <v>ВЛ-10 кВ от оп. № 37 ВЛ-10 кВ ф.28/19-413 до КТП-922</v>
      </c>
      <c r="C53" s="127"/>
      <c r="D53" s="107">
        <f>'Приложение №1 МУ 1135'!D57:E57</f>
        <v>2019</v>
      </c>
      <c r="E53" s="108"/>
      <c r="F53" s="71">
        <v>10</v>
      </c>
      <c r="G53" s="79">
        <v>187</v>
      </c>
      <c r="H53" s="63">
        <v>100</v>
      </c>
    </row>
    <row r="54" spans="1:8" ht="30" customHeight="1" thickBot="1">
      <c r="A54" s="74" t="str">
        <f>'Приложение №1 МУ 1135'!A57</f>
        <v>1.3.1.4.1</v>
      </c>
      <c r="B54" s="185" t="str">
        <f>'Приложение №1 МУ 1135'!B57:C57</f>
        <v>ВЛ-10 кВ от опоры № 36 ф.РП-1/9-РП-2/5 до КТП № 923</v>
      </c>
      <c r="C54" s="127"/>
      <c r="D54" s="107">
        <f>'Приложение №1 МУ 1135'!D57:E57</f>
        <v>2019</v>
      </c>
      <c r="E54" s="108"/>
      <c r="F54" s="65">
        <v>10</v>
      </c>
      <c r="G54" s="66">
        <v>435</v>
      </c>
      <c r="H54" s="63">
        <v>150</v>
      </c>
    </row>
    <row r="55" spans="1:8" ht="18" customHeight="1" thickBot="1">
      <c r="A55" s="8"/>
      <c r="B55" s="183" t="s">
        <v>37</v>
      </c>
      <c r="C55" s="184"/>
      <c r="D55" s="134"/>
      <c r="E55" s="162"/>
      <c r="F55" s="72"/>
      <c r="G55" s="72"/>
      <c r="H55" s="72"/>
    </row>
    <row r="56" spans="1:8" ht="25.5" customHeight="1" thickBot="1">
      <c r="A56" s="8" t="s">
        <v>38</v>
      </c>
      <c r="B56" s="167" t="s">
        <v>39</v>
      </c>
      <c r="C56" s="168"/>
      <c r="D56" s="134"/>
      <c r="E56" s="162"/>
      <c r="F56" s="72"/>
      <c r="G56" s="72"/>
      <c r="H56" s="72"/>
    </row>
    <row r="57" spans="1:8" ht="15.75" customHeight="1" thickBot="1">
      <c r="A57" s="8" t="s">
        <v>40</v>
      </c>
      <c r="B57" s="167" t="s">
        <v>41</v>
      </c>
      <c r="C57" s="168"/>
      <c r="D57" s="134"/>
      <c r="E57" s="162"/>
      <c r="F57" s="72"/>
      <c r="G57" s="72"/>
      <c r="H57" s="72"/>
    </row>
    <row r="58" spans="1:8" ht="30" customHeight="1" thickBot="1">
      <c r="A58" s="8" t="s">
        <v>42</v>
      </c>
      <c r="B58" s="167" t="s">
        <v>43</v>
      </c>
      <c r="C58" s="168"/>
      <c r="D58" s="134"/>
      <c r="E58" s="162"/>
      <c r="F58" s="72"/>
      <c r="G58" s="72"/>
      <c r="H58" s="72"/>
    </row>
    <row r="59" spans="1:8" ht="64.5" customHeight="1" thickBot="1">
      <c r="A59" s="8" t="s">
        <v>44</v>
      </c>
      <c r="B59" s="167" t="s">
        <v>78</v>
      </c>
      <c r="C59" s="168"/>
      <c r="D59" s="134"/>
      <c r="E59" s="162"/>
      <c r="F59" s="73"/>
      <c r="G59" s="73"/>
      <c r="H59" s="73"/>
    </row>
    <row r="60" spans="1:8" ht="36.75" customHeight="1" thickBot="1">
      <c r="A60" s="107" t="s">
        <v>82</v>
      </c>
      <c r="B60" s="233"/>
      <c r="C60" s="233"/>
      <c r="D60" s="233"/>
      <c r="E60" s="233"/>
      <c r="F60" s="233"/>
      <c r="G60" s="233"/>
      <c r="H60" s="108"/>
    </row>
    <row r="61" spans="1:8" ht="36" customHeight="1" thickBot="1">
      <c r="A61" s="8" t="s">
        <v>91</v>
      </c>
      <c r="B61" s="138" t="s">
        <v>133</v>
      </c>
      <c r="C61" s="161"/>
      <c r="D61" s="145">
        <v>2019</v>
      </c>
      <c r="E61" s="146"/>
      <c r="F61" s="72">
        <v>0.4</v>
      </c>
      <c r="G61" s="43">
        <v>434</v>
      </c>
      <c r="H61" s="72">
        <v>224.68</v>
      </c>
    </row>
    <row r="62" spans="1:8" ht="27" customHeight="1" thickBot="1">
      <c r="A62" s="8" t="s">
        <v>91</v>
      </c>
      <c r="B62" s="138" t="s">
        <v>134</v>
      </c>
      <c r="C62" s="161"/>
      <c r="D62" s="145">
        <v>2019</v>
      </c>
      <c r="E62" s="146"/>
      <c r="F62" s="72">
        <v>0.4</v>
      </c>
      <c r="G62" s="43">
        <v>176</v>
      </c>
      <c r="H62" s="72">
        <v>246.25</v>
      </c>
    </row>
    <row r="63" spans="1:8" ht="26.25" customHeight="1" thickBot="1">
      <c r="A63" s="18" t="s">
        <v>91</v>
      </c>
      <c r="B63" s="156" t="s">
        <v>135</v>
      </c>
      <c r="C63" s="157"/>
      <c r="D63" s="145">
        <v>2019</v>
      </c>
      <c r="E63" s="146"/>
      <c r="F63" s="67">
        <v>0.4</v>
      </c>
      <c r="G63" s="43">
        <v>200</v>
      </c>
      <c r="H63" s="25">
        <v>205</v>
      </c>
    </row>
    <row r="64" spans="1:8" ht="24.75" customHeight="1" thickBot="1">
      <c r="A64" s="74" t="s">
        <v>91</v>
      </c>
      <c r="B64" s="138" t="s">
        <v>136</v>
      </c>
      <c r="C64" s="139"/>
      <c r="D64" s="145">
        <v>2019</v>
      </c>
      <c r="E64" s="146"/>
      <c r="F64" s="72">
        <v>0.4</v>
      </c>
      <c r="G64" s="58">
        <v>210</v>
      </c>
      <c r="H64" s="71">
        <v>205</v>
      </c>
    </row>
    <row r="65" spans="1:10" ht="24" customHeight="1" thickBot="1">
      <c r="A65" s="8" t="s">
        <v>91</v>
      </c>
      <c r="B65" s="138" t="s">
        <v>137</v>
      </c>
      <c r="C65" s="139"/>
      <c r="D65" s="145">
        <v>2019</v>
      </c>
      <c r="E65" s="146"/>
      <c r="F65" s="72">
        <v>0.4</v>
      </c>
      <c r="G65" s="43">
        <v>96.6</v>
      </c>
      <c r="H65" s="71">
        <v>338.9</v>
      </c>
      <c r="J65" s="38"/>
    </row>
    <row r="66" spans="1:10" ht="33" customHeight="1" thickBot="1">
      <c r="A66" s="8" t="s">
        <v>90</v>
      </c>
      <c r="B66" s="138" t="s">
        <v>138</v>
      </c>
      <c r="C66" s="139"/>
      <c r="D66" s="145">
        <v>2019</v>
      </c>
      <c r="E66" s="146"/>
      <c r="F66" s="72">
        <v>0.4</v>
      </c>
      <c r="G66" s="42">
        <v>98.6</v>
      </c>
      <c r="H66" s="71">
        <v>338.9</v>
      </c>
    </row>
    <row r="67" spans="1:10" ht="47.25" customHeight="1" thickBot="1">
      <c r="A67" s="8" t="s">
        <v>90</v>
      </c>
      <c r="B67" s="138" t="s">
        <v>139</v>
      </c>
      <c r="C67" s="139"/>
      <c r="D67" s="145">
        <v>2019</v>
      </c>
      <c r="E67" s="146"/>
      <c r="F67" s="72">
        <v>0.4</v>
      </c>
      <c r="G67" s="43">
        <v>98.6</v>
      </c>
      <c r="H67" s="71">
        <v>338.9</v>
      </c>
    </row>
    <row r="68" spans="1:10" ht="35.25" customHeight="1" thickBot="1">
      <c r="A68" s="8" t="s">
        <v>91</v>
      </c>
      <c r="B68" s="138" t="s">
        <v>140</v>
      </c>
      <c r="C68" s="139"/>
      <c r="D68" s="145">
        <v>2019</v>
      </c>
      <c r="E68" s="146"/>
      <c r="F68" s="72">
        <v>0.4</v>
      </c>
      <c r="G68" s="43">
        <v>66</v>
      </c>
      <c r="H68" s="71">
        <v>300</v>
      </c>
      <c r="I68" s="61"/>
    </row>
    <row r="69" spans="1:10" ht="34.5" customHeight="1" thickBot="1">
      <c r="A69" s="8" t="s">
        <v>91</v>
      </c>
      <c r="B69" s="138" t="s">
        <v>141</v>
      </c>
      <c r="C69" s="139"/>
      <c r="D69" s="145">
        <v>2019</v>
      </c>
      <c r="E69" s="146"/>
      <c r="F69" s="72">
        <v>0.4</v>
      </c>
      <c r="G69" s="43">
        <v>154</v>
      </c>
      <c r="H69" s="71">
        <v>300</v>
      </c>
    </row>
    <row r="70" spans="1:10" ht="29.25" customHeight="1" thickBot="1">
      <c r="A70" s="8" t="s">
        <v>91</v>
      </c>
      <c r="B70" s="138" t="s">
        <v>142</v>
      </c>
      <c r="C70" s="139"/>
      <c r="D70" s="145">
        <v>2019</v>
      </c>
      <c r="E70" s="146"/>
      <c r="F70" s="72">
        <v>0.4</v>
      </c>
      <c r="G70" s="43">
        <v>22</v>
      </c>
      <c r="H70" s="71">
        <v>224.68</v>
      </c>
    </row>
    <row r="71" spans="1:10" ht="36" customHeight="1" thickBot="1">
      <c r="A71" s="8" t="s">
        <v>91</v>
      </c>
      <c r="B71" s="138" t="s">
        <v>143</v>
      </c>
      <c r="C71" s="139"/>
      <c r="D71" s="145">
        <v>2019</v>
      </c>
      <c r="E71" s="146"/>
      <c r="F71" s="72">
        <v>0.4</v>
      </c>
      <c r="G71" s="43">
        <v>28</v>
      </c>
      <c r="H71" s="71">
        <v>224.68</v>
      </c>
    </row>
    <row r="72" spans="1:10" ht="27" customHeight="1" thickBot="1">
      <c r="A72" s="8" t="s">
        <v>91</v>
      </c>
      <c r="B72" s="138" t="s">
        <v>144</v>
      </c>
      <c r="C72" s="139"/>
      <c r="D72" s="145">
        <v>2019</v>
      </c>
      <c r="E72" s="146"/>
      <c r="F72" s="72">
        <v>10</v>
      </c>
      <c r="G72" s="43">
        <v>511</v>
      </c>
      <c r="H72" s="71">
        <v>588</v>
      </c>
    </row>
    <row r="73" spans="1:10" ht="28.5" customHeight="1" thickBot="1">
      <c r="A73" s="8" t="s">
        <v>91</v>
      </c>
      <c r="B73" s="138" t="s">
        <v>145</v>
      </c>
      <c r="C73" s="139"/>
      <c r="D73" s="145">
        <v>2019</v>
      </c>
      <c r="E73" s="146"/>
      <c r="F73" s="72">
        <v>10</v>
      </c>
      <c r="G73" s="43">
        <v>162</v>
      </c>
      <c r="H73" s="71">
        <v>588</v>
      </c>
    </row>
    <row r="74" spans="1:10" ht="45.75" customHeight="1" thickBot="1">
      <c r="A74" s="8" t="s">
        <v>210</v>
      </c>
      <c r="B74" s="138" t="s">
        <v>146</v>
      </c>
      <c r="C74" s="102"/>
      <c r="D74" s="107">
        <v>2019</v>
      </c>
      <c r="E74" s="111"/>
      <c r="F74" s="72">
        <v>10</v>
      </c>
      <c r="G74" s="43">
        <v>850</v>
      </c>
      <c r="H74" s="71">
        <v>357.3</v>
      </c>
      <c r="I74" s="38"/>
    </row>
    <row r="75" spans="1:10" ht="23.25" customHeight="1" thickBot="1">
      <c r="A75" s="8" t="s">
        <v>210</v>
      </c>
      <c r="B75" s="138" t="s">
        <v>147</v>
      </c>
      <c r="C75" s="102"/>
      <c r="D75" s="107">
        <v>2019</v>
      </c>
      <c r="E75" s="111"/>
      <c r="F75" s="72">
        <v>10</v>
      </c>
      <c r="G75" s="14">
        <v>260</v>
      </c>
      <c r="H75" s="58">
        <v>357.3</v>
      </c>
      <c r="I75" s="38"/>
    </row>
    <row r="76" spans="1:10" ht="23.25" customHeight="1" thickBot="1">
      <c r="A76" s="8" t="s">
        <v>91</v>
      </c>
      <c r="B76" s="138" t="s">
        <v>148</v>
      </c>
      <c r="C76" s="102"/>
      <c r="D76" s="107">
        <v>2019</v>
      </c>
      <c r="E76" s="111"/>
      <c r="F76" s="72">
        <v>10</v>
      </c>
      <c r="G76" s="14">
        <v>245</v>
      </c>
      <c r="H76" s="71">
        <v>357.3</v>
      </c>
      <c r="I76" s="38"/>
    </row>
    <row r="77" spans="1:10" ht="34.5" customHeight="1" thickBot="1">
      <c r="A77" s="8" t="s">
        <v>91</v>
      </c>
      <c r="B77" s="138" t="s">
        <v>149</v>
      </c>
      <c r="C77" s="102"/>
      <c r="D77" s="107">
        <v>2019</v>
      </c>
      <c r="E77" s="111"/>
      <c r="F77" s="72">
        <v>10</v>
      </c>
      <c r="G77" s="14">
        <v>30</v>
      </c>
      <c r="H77" s="71">
        <v>224.68</v>
      </c>
      <c r="I77" s="38"/>
    </row>
    <row r="78" spans="1:10" ht="15.75" customHeight="1" thickBot="1">
      <c r="A78" s="8" t="s">
        <v>91</v>
      </c>
      <c r="B78" s="138" t="s">
        <v>150</v>
      </c>
      <c r="C78" s="102"/>
      <c r="D78" s="107">
        <v>2019</v>
      </c>
      <c r="E78" s="111"/>
      <c r="F78" s="72">
        <v>10</v>
      </c>
      <c r="G78" s="14">
        <v>30</v>
      </c>
      <c r="H78" s="71">
        <v>224.68</v>
      </c>
      <c r="I78" s="38"/>
    </row>
    <row r="79" spans="1:10" ht="27.75" customHeight="1" thickBot="1">
      <c r="A79" s="8" t="s">
        <v>91</v>
      </c>
      <c r="B79" s="138" t="s">
        <v>151</v>
      </c>
      <c r="C79" s="102"/>
      <c r="D79" s="107">
        <v>2019</v>
      </c>
      <c r="E79" s="111"/>
      <c r="F79" s="72">
        <v>10</v>
      </c>
      <c r="G79" s="14">
        <v>1065</v>
      </c>
      <c r="H79" s="71">
        <v>717</v>
      </c>
      <c r="I79" s="38"/>
    </row>
    <row r="80" spans="1:10" ht="29.25" customHeight="1" thickBot="1">
      <c r="A80" s="8" t="s">
        <v>91</v>
      </c>
      <c r="B80" s="138" t="s">
        <v>152</v>
      </c>
      <c r="C80" s="102"/>
      <c r="D80" s="107">
        <v>2019</v>
      </c>
      <c r="E80" s="111"/>
      <c r="F80" s="72">
        <v>10</v>
      </c>
      <c r="G80" s="14">
        <v>630</v>
      </c>
      <c r="H80" s="58">
        <v>717</v>
      </c>
      <c r="I80" s="38"/>
    </row>
    <row r="81" spans="1:9" ht="29.25" customHeight="1" thickBot="1">
      <c r="A81" s="8" t="s">
        <v>210</v>
      </c>
      <c r="B81" s="138" t="s">
        <v>153</v>
      </c>
      <c r="C81" s="139"/>
      <c r="D81" s="145">
        <v>2019</v>
      </c>
      <c r="E81" s="146"/>
      <c r="F81" s="72">
        <v>10</v>
      </c>
      <c r="G81" s="14">
        <v>141</v>
      </c>
      <c r="H81" s="71">
        <v>268</v>
      </c>
      <c r="I81" s="38"/>
    </row>
    <row r="82" spans="1:9" ht="29.25" customHeight="1" thickBot="1">
      <c r="A82" s="8" t="s">
        <v>210</v>
      </c>
      <c r="B82" s="138" t="s">
        <v>154</v>
      </c>
      <c r="C82" s="139"/>
      <c r="D82" s="145">
        <v>2019</v>
      </c>
      <c r="E82" s="146"/>
      <c r="F82" s="72">
        <v>10</v>
      </c>
      <c r="G82" s="14">
        <v>245</v>
      </c>
      <c r="H82" s="71">
        <v>268</v>
      </c>
      <c r="I82" s="38"/>
    </row>
    <row r="83" spans="1:9" ht="29.25" customHeight="1" thickBot="1">
      <c r="A83" s="8" t="s">
        <v>91</v>
      </c>
      <c r="B83" s="163" t="s">
        <v>155</v>
      </c>
      <c r="C83" s="164"/>
      <c r="D83" s="145">
        <v>2019</v>
      </c>
      <c r="E83" s="146"/>
      <c r="F83" s="72">
        <v>10</v>
      </c>
      <c r="G83" s="14">
        <v>213</v>
      </c>
      <c r="H83" s="71">
        <v>1885.82</v>
      </c>
      <c r="I83" s="38"/>
    </row>
    <row r="84" spans="1:9" ht="30.75" customHeight="1" thickBot="1">
      <c r="A84" s="8" t="s">
        <v>91</v>
      </c>
      <c r="B84" s="124" t="s">
        <v>156</v>
      </c>
      <c r="C84" s="125"/>
      <c r="D84" s="145">
        <v>2019</v>
      </c>
      <c r="E84" s="146"/>
      <c r="F84" s="72">
        <v>10</v>
      </c>
      <c r="G84" s="14">
        <v>231</v>
      </c>
      <c r="H84" s="71">
        <v>1885.82</v>
      </c>
      <c r="I84" s="38"/>
    </row>
    <row r="85" spans="1:9" ht="34.5" customHeight="1" thickBot="1">
      <c r="A85" s="8" t="s">
        <v>91</v>
      </c>
      <c r="B85" s="124" t="s">
        <v>157</v>
      </c>
      <c r="C85" s="125"/>
      <c r="D85" s="145">
        <v>2019</v>
      </c>
      <c r="E85" s="146"/>
      <c r="F85" s="72">
        <v>10</v>
      </c>
      <c r="G85" s="14">
        <v>30</v>
      </c>
      <c r="H85" s="71">
        <v>1885.82</v>
      </c>
    </row>
    <row r="86" spans="1:9" s="36" customFormat="1" ht="27.75" customHeight="1" thickBot="1">
      <c r="A86" s="8" t="s">
        <v>91</v>
      </c>
      <c r="B86" s="124" t="s">
        <v>158</v>
      </c>
      <c r="C86" s="125"/>
      <c r="D86" s="145">
        <v>2019</v>
      </c>
      <c r="E86" s="146"/>
      <c r="F86" s="72">
        <v>10</v>
      </c>
      <c r="G86" s="14">
        <v>32</v>
      </c>
      <c r="H86" s="40">
        <v>1885.82</v>
      </c>
    </row>
    <row r="87" spans="1:9" s="36" customFormat="1" ht="30" customHeight="1" thickBot="1">
      <c r="A87" s="8" t="s">
        <v>91</v>
      </c>
      <c r="B87" s="124" t="s">
        <v>159</v>
      </c>
      <c r="C87" s="125"/>
      <c r="D87" s="107">
        <v>2019</v>
      </c>
      <c r="E87" s="111"/>
      <c r="F87" s="72">
        <v>10</v>
      </c>
      <c r="G87" s="14">
        <v>20</v>
      </c>
      <c r="H87" s="71">
        <v>1885.82</v>
      </c>
    </row>
    <row r="88" spans="1:9" ht="29.25" customHeight="1" thickBot="1">
      <c r="A88" s="8" t="s">
        <v>91</v>
      </c>
      <c r="B88" s="194" t="s">
        <v>160</v>
      </c>
      <c r="C88" s="195"/>
      <c r="D88" s="145">
        <v>2019</v>
      </c>
      <c r="E88" s="146"/>
      <c r="F88" s="72">
        <v>10</v>
      </c>
      <c r="G88" s="14">
        <v>18</v>
      </c>
      <c r="H88" s="71">
        <v>1885.82</v>
      </c>
    </row>
    <row r="89" spans="1:9" ht="28.5" customHeight="1" thickBot="1">
      <c r="A89" s="134" t="s">
        <v>86</v>
      </c>
      <c r="B89" s="135"/>
      <c r="C89" s="135"/>
      <c r="D89" s="135"/>
      <c r="E89" s="135"/>
      <c r="F89" s="135"/>
      <c r="G89" s="135"/>
      <c r="H89" s="135"/>
    </row>
    <row r="90" spans="1:9" ht="15.75" thickBot="1">
      <c r="A90" s="8" t="s">
        <v>91</v>
      </c>
      <c r="B90" s="115" t="s">
        <v>161</v>
      </c>
      <c r="C90" s="232"/>
      <c r="D90" s="107">
        <v>2019</v>
      </c>
      <c r="E90" s="111"/>
      <c r="F90" s="72">
        <v>0.4</v>
      </c>
      <c r="G90" s="79">
        <v>25</v>
      </c>
      <c r="H90" s="71">
        <v>80</v>
      </c>
    </row>
    <row r="91" spans="1:9" ht="32.25" customHeight="1" thickBot="1">
      <c r="A91" s="8" t="s">
        <v>90</v>
      </c>
      <c r="B91" s="120" t="s">
        <v>162</v>
      </c>
      <c r="C91" s="121"/>
      <c r="D91" s="107">
        <v>2019</v>
      </c>
      <c r="E91" s="111"/>
      <c r="F91" s="72">
        <v>0.4</v>
      </c>
      <c r="G91" s="94">
        <v>90</v>
      </c>
      <c r="H91" s="40">
        <v>12</v>
      </c>
    </row>
    <row r="92" spans="1:9" ht="34.5" customHeight="1" thickBot="1">
      <c r="A92" s="8" t="s">
        <v>91</v>
      </c>
      <c r="B92" s="128" t="s">
        <v>163</v>
      </c>
      <c r="C92" s="129"/>
      <c r="D92" s="107">
        <v>2019</v>
      </c>
      <c r="E92" s="111"/>
      <c r="F92" s="72">
        <v>0.4</v>
      </c>
      <c r="G92" s="86">
        <v>105</v>
      </c>
      <c r="H92" s="71">
        <v>110</v>
      </c>
    </row>
    <row r="93" spans="1:9" ht="30.75" customHeight="1" thickBot="1">
      <c r="A93" s="8" t="s">
        <v>91</v>
      </c>
      <c r="B93" s="128" t="s">
        <v>164</v>
      </c>
      <c r="C93" s="129"/>
      <c r="D93" s="107">
        <v>2019</v>
      </c>
      <c r="E93" s="111"/>
      <c r="F93" s="72">
        <v>0.4</v>
      </c>
      <c r="G93" s="95">
        <v>105</v>
      </c>
      <c r="H93" s="40">
        <v>110</v>
      </c>
    </row>
    <row r="94" spans="1:9" ht="28.5" customHeight="1" thickBot="1">
      <c r="A94" s="8" t="s">
        <v>91</v>
      </c>
      <c r="B94" s="113" t="s">
        <v>165</v>
      </c>
      <c r="C94" s="114"/>
      <c r="D94" s="107">
        <v>2019</v>
      </c>
      <c r="E94" s="111"/>
      <c r="F94" s="72">
        <v>0.4</v>
      </c>
      <c r="G94" s="86">
        <v>330</v>
      </c>
      <c r="H94" s="71">
        <v>120</v>
      </c>
    </row>
    <row r="95" spans="1:9" ht="29.25" customHeight="1" thickBot="1">
      <c r="A95" s="8" t="s">
        <v>91</v>
      </c>
      <c r="B95" s="115" t="s">
        <v>166</v>
      </c>
      <c r="C95" s="116"/>
      <c r="D95" s="107">
        <v>2019</v>
      </c>
      <c r="E95" s="111"/>
      <c r="F95" s="72">
        <v>0.4</v>
      </c>
      <c r="G95" s="79">
        <v>30</v>
      </c>
      <c r="H95" s="71">
        <v>35</v>
      </c>
    </row>
    <row r="96" spans="1:9" ht="30" customHeight="1" thickBot="1">
      <c r="A96" s="8" t="s">
        <v>91</v>
      </c>
      <c r="B96" s="115" t="s">
        <v>167</v>
      </c>
      <c r="C96" s="116"/>
      <c r="D96" s="107">
        <v>2019</v>
      </c>
      <c r="E96" s="111"/>
      <c r="F96" s="72">
        <v>0.4</v>
      </c>
      <c r="G96" s="79">
        <v>48</v>
      </c>
      <c r="H96" s="71">
        <v>15</v>
      </c>
    </row>
    <row r="97" spans="1:8" ht="28.5" customHeight="1" thickBot="1">
      <c r="A97" s="8" t="s">
        <v>91</v>
      </c>
      <c r="B97" s="115" t="s">
        <v>168</v>
      </c>
      <c r="C97" s="116"/>
      <c r="D97" s="107">
        <v>2019</v>
      </c>
      <c r="E97" s="111"/>
      <c r="F97" s="72">
        <v>0.4</v>
      </c>
      <c r="G97" s="14">
        <v>150</v>
      </c>
      <c r="H97" s="71">
        <v>102</v>
      </c>
    </row>
    <row r="98" spans="1:8" ht="32.25" customHeight="1" thickBot="1">
      <c r="A98" s="8" t="s">
        <v>90</v>
      </c>
      <c r="B98" s="115" t="s">
        <v>169</v>
      </c>
      <c r="C98" s="116"/>
      <c r="D98" s="107">
        <v>2019</v>
      </c>
      <c r="E98" s="111"/>
      <c r="F98" s="72">
        <v>0.4</v>
      </c>
      <c r="G98" s="79">
        <v>20</v>
      </c>
      <c r="H98" s="71">
        <v>15</v>
      </c>
    </row>
    <row r="99" spans="1:8" ht="23.25" customHeight="1" thickBot="1">
      <c r="A99" s="8" t="s">
        <v>91</v>
      </c>
      <c r="B99" s="115" t="s">
        <v>170</v>
      </c>
      <c r="C99" s="116"/>
      <c r="D99" s="107">
        <v>2019</v>
      </c>
      <c r="E99" s="111"/>
      <c r="F99" s="72">
        <v>0.4</v>
      </c>
      <c r="G99" s="79">
        <v>20</v>
      </c>
      <c r="H99" s="71">
        <v>100</v>
      </c>
    </row>
    <row r="100" spans="1:8" ht="15.75" thickBot="1">
      <c r="A100" s="8" t="s">
        <v>91</v>
      </c>
      <c r="B100" s="149" t="s">
        <v>171</v>
      </c>
      <c r="C100" s="196"/>
      <c r="D100" s="107">
        <v>2019</v>
      </c>
      <c r="E100" s="111"/>
      <c r="F100" s="72">
        <v>0.4</v>
      </c>
      <c r="G100" s="79">
        <v>41.5</v>
      </c>
      <c r="H100" s="71">
        <v>15</v>
      </c>
    </row>
    <row r="101" spans="1:8" ht="15.75" thickBot="1">
      <c r="A101" s="8" t="s">
        <v>91</v>
      </c>
      <c r="B101" s="179" t="s">
        <v>172</v>
      </c>
      <c r="C101" s="197"/>
      <c r="D101" s="107">
        <v>2019</v>
      </c>
      <c r="E101" s="111"/>
      <c r="F101" s="72">
        <v>0.4</v>
      </c>
      <c r="G101" s="79">
        <v>30</v>
      </c>
      <c r="H101" s="71">
        <v>15</v>
      </c>
    </row>
    <row r="102" spans="1:8" ht="15.75" thickBot="1">
      <c r="A102" s="8" t="s">
        <v>89</v>
      </c>
      <c r="B102" s="115" t="s">
        <v>174</v>
      </c>
      <c r="C102" s="116"/>
      <c r="D102" s="107">
        <v>2019</v>
      </c>
      <c r="E102" s="111"/>
      <c r="F102" s="72">
        <v>0.4</v>
      </c>
      <c r="G102" s="79">
        <v>15</v>
      </c>
      <c r="H102" s="71">
        <v>15</v>
      </c>
    </row>
    <row r="103" spans="1:8" ht="15.75" thickBot="1">
      <c r="A103" s="8" t="s">
        <v>91</v>
      </c>
      <c r="B103" s="115" t="s">
        <v>173</v>
      </c>
      <c r="C103" s="116"/>
      <c r="D103" s="107">
        <v>2019</v>
      </c>
      <c r="E103" s="111"/>
      <c r="F103" s="72">
        <v>0.4</v>
      </c>
      <c r="G103" s="79">
        <v>27</v>
      </c>
      <c r="H103" s="71">
        <v>15</v>
      </c>
    </row>
    <row r="104" spans="1:8" ht="33" customHeight="1" thickBot="1">
      <c r="A104" s="8" t="s">
        <v>91</v>
      </c>
      <c r="B104" s="115" t="s">
        <v>176</v>
      </c>
      <c r="C104" s="116"/>
      <c r="D104" s="107">
        <v>2019</v>
      </c>
      <c r="E104" s="111"/>
      <c r="F104" s="72">
        <v>0.4</v>
      </c>
      <c r="G104" s="79">
        <v>13</v>
      </c>
      <c r="H104" s="71">
        <v>110</v>
      </c>
    </row>
    <row r="105" spans="1:8" ht="15.75" thickBot="1">
      <c r="A105" s="8" t="s">
        <v>91</v>
      </c>
      <c r="B105" s="115" t="s">
        <v>177</v>
      </c>
      <c r="C105" s="116"/>
      <c r="D105" s="107">
        <v>2019</v>
      </c>
      <c r="E105" s="111"/>
      <c r="F105" s="72">
        <v>0.4</v>
      </c>
      <c r="G105" s="79">
        <v>60</v>
      </c>
      <c r="H105" s="71">
        <v>45</v>
      </c>
    </row>
    <row r="106" spans="1:8" ht="15.75" thickBot="1">
      <c r="A106" s="8" t="s">
        <v>91</v>
      </c>
      <c r="B106" s="115" t="s">
        <v>178</v>
      </c>
      <c r="C106" s="116"/>
      <c r="D106" s="107">
        <v>2019</v>
      </c>
      <c r="E106" s="111"/>
      <c r="F106" s="72">
        <v>0.4</v>
      </c>
      <c r="G106" s="79">
        <v>28</v>
      </c>
      <c r="H106" s="71">
        <v>49.7</v>
      </c>
    </row>
    <row r="107" spans="1:8" ht="30.75" customHeight="1" thickBot="1">
      <c r="A107" s="8" t="s">
        <v>91</v>
      </c>
      <c r="B107" s="115" t="s">
        <v>179</v>
      </c>
      <c r="C107" s="116"/>
      <c r="D107" s="107">
        <v>2019</v>
      </c>
      <c r="E107" s="111"/>
      <c r="F107" s="72">
        <v>0.4</v>
      </c>
      <c r="G107" s="79">
        <v>21</v>
      </c>
      <c r="H107" s="71">
        <v>112</v>
      </c>
    </row>
    <row r="108" spans="1:8" ht="30.75" customHeight="1" thickBot="1">
      <c r="A108" s="8" t="s">
        <v>91</v>
      </c>
      <c r="B108" s="120" t="s">
        <v>180</v>
      </c>
      <c r="C108" s="121"/>
      <c r="D108" s="107">
        <v>2019</v>
      </c>
      <c r="E108" s="111"/>
      <c r="F108" s="72">
        <v>0.4</v>
      </c>
      <c r="G108" s="79">
        <v>201.2</v>
      </c>
      <c r="H108" s="71">
        <v>108</v>
      </c>
    </row>
    <row r="109" spans="1:8" ht="34.5" customHeight="1" thickBot="1">
      <c r="A109" s="8" t="s">
        <v>91</v>
      </c>
      <c r="B109" s="113" t="s">
        <v>181</v>
      </c>
      <c r="C109" s="114"/>
      <c r="D109" s="107">
        <v>2019</v>
      </c>
      <c r="E109" s="111"/>
      <c r="F109" s="72">
        <v>0.4</v>
      </c>
      <c r="G109" s="79">
        <v>141.5</v>
      </c>
      <c r="H109" s="71">
        <v>78</v>
      </c>
    </row>
    <row r="110" spans="1:8" ht="34.5" customHeight="1" thickBot="1">
      <c r="A110" s="8" t="s">
        <v>91</v>
      </c>
      <c r="B110" s="120" t="s">
        <v>182</v>
      </c>
      <c r="C110" s="121"/>
      <c r="D110" s="107">
        <v>2019</v>
      </c>
      <c r="E110" s="111"/>
      <c r="F110" s="72">
        <v>0.4</v>
      </c>
      <c r="G110" s="79">
        <v>125</v>
      </c>
      <c r="H110" s="71">
        <v>128</v>
      </c>
    </row>
    <row r="111" spans="1:8" ht="32.25" customHeight="1" thickBot="1">
      <c r="A111" s="8" t="s">
        <v>91</v>
      </c>
      <c r="B111" s="113" t="s">
        <v>183</v>
      </c>
      <c r="C111" s="114"/>
      <c r="D111" s="107">
        <v>2019</v>
      </c>
      <c r="E111" s="111"/>
      <c r="F111" s="72">
        <v>0.4</v>
      </c>
      <c r="G111" s="79">
        <v>270</v>
      </c>
      <c r="H111" s="71">
        <v>128</v>
      </c>
    </row>
    <row r="112" spans="1:8" ht="15.75" thickBot="1">
      <c r="A112" s="8" t="s">
        <v>91</v>
      </c>
      <c r="B112" s="115" t="s">
        <v>189</v>
      </c>
      <c r="C112" s="118"/>
      <c r="D112" s="107">
        <v>2019</v>
      </c>
      <c r="E112" s="111"/>
      <c r="F112" s="72">
        <v>0.4</v>
      </c>
      <c r="G112" s="79">
        <v>36</v>
      </c>
      <c r="H112" s="71">
        <v>5</v>
      </c>
    </row>
    <row r="113" spans="1:8" ht="20.25" customHeight="1" thickBot="1">
      <c r="A113" s="8" t="s">
        <v>90</v>
      </c>
      <c r="B113" s="115" t="s">
        <v>184</v>
      </c>
      <c r="C113" s="119"/>
      <c r="D113" s="107">
        <v>2019</v>
      </c>
      <c r="E113" s="111"/>
      <c r="F113" s="72">
        <v>0.4</v>
      </c>
      <c r="G113" s="79">
        <v>48.1</v>
      </c>
      <c r="H113" s="71">
        <v>5</v>
      </c>
    </row>
    <row r="114" spans="1:8" ht="25.5" customHeight="1" thickBot="1">
      <c r="A114" s="8" t="s">
        <v>91</v>
      </c>
      <c r="B114" s="115" t="s">
        <v>185</v>
      </c>
      <c r="C114" s="119"/>
      <c r="D114" s="107">
        <v>2019</v>
      </c>
      <c r="E114" s="111"/>
      <c r="F114" s="72">
        <v>0.4</v>
      </c>
      <c r="G114" s="79">
        <v>183</v>
      </c>
      <c r="H114" s="71">
        <v>120.8</v>
      </c>
    </row>
    <row r="115" spans="1:8" ht="27" customHeight="1" thickBot="1">
      <c r="A115" s="8" t="s">
        <v>89</v>
      </c>
      <c r="B115" s="115" t="s">
        <v>186</v>
      </c>
      <c r="C115" s="117"/>
      <c r="D115" s="107">
        <v>2019</v>
      </c>
      <c r="E115" s="111"/>
      <c r="F115" s="72">
        <v>0.4</v>
      </c>
      <c r="G115" s="79">
        <v>39</v>
      </c>
      <c r="H115" s="71">
        <v>50</v>
      </c>
    </row>
    <row r="116" spans="1:8" ht="22.5" customHeight="1" thickBot="1">
      <c r="A116" s="8" t="s">
        <v>91</v>
      </c>
      <c r="B116" s="115" t="s">
        <v>187</v>
      </c>
      <c r="C116" s="117"/>
      <c r="D116" s="107">
        <v>2019</v>
      </c>
      <c r="E116" s="111"/>
      <c r="F116" s="72">
        <v>0.4</v>
      </c>
      <c r="G116" s="79">
        <v>57</v>
      </c>
      <c r="H116" s="71">
        <v>7</v>
      </c>
    </row>
    <row r="117" spans="1:8" ht="15.75" thickBot="1">
      <c r="A117" s="8" t="s">
        <v>91</v>
      </c>
      <c r="B117" s="115" t="s">
        <v>188</v>
      </c>
      <c r="C117" s="117"/>
      <c r="D117" s="107">
        <v>2019</v>
      </c>
      <c r="E117" s="111"/>
      <c r="F117" s="72">
        <v>0.4</v>
      </c>
      <c r="G117" s="79">
        <v>20</v>
      </c>
      <c r="H117" s="71">
        <v>150</v>
      </c>
    </row>
    <row r="118" spans="1:8" ht="22.5" customHeight="1" thickBot="1">
      <c r="A118" s="70" t="s">
        <v>45</v>
      </c>
      <c r="B118" s="109" t="s">
        <v>46</v>
      </c>
      <c r="C118" s="110"/>
      <c r="D118" s="107"/>
      <c r="E118" s="108"/>
      <c r="F118" s="71"/>
      <c r="G118" s="71"/>
      <c r="H118" s="71"/>
    </row>
    <row r="119" spans="1:8" ht="32.25" customHeight="1" thickBot="1">
      <c r="A119" s="70" t="s">
        <v>47</v>
      </c>
      <c r="B119" s="101" t="s">
        <v>48</v>
      </c>
      <c r="C119" s="140"/>
      <c r="D119" s="107"/>
      <c r="E119" s="108"/>
      <c r="F119" s="71"/>
      <c r="G119" s="71"/>
      <c r="H119" s="71"/>
    </row>
    <row r="120" spans="1:8" ht="45" customHeight="1" thickBot="1">
      <c r="A120" s="70" t="s">
        <v>49</v>
      </c>
      <c r="B120" s="103" t="s">
        <v>50</v>
      </c>
      <c r="C120" s="191"/>
      <c r="D120" s="107"/>
      <c r="E120" s="108"/>
      <c r="F120" s="71"/>
      <c r="G120" s="71"/>
      <c r="H120" s="71"/>
    </row>
    <row r="121" spans="1:8" ht="39" customHeight="1" thickBot="1">
      <c r="A121" s="8" t="s">
        <v>51</v>
      </c>
      <c r="B121" s="183" t="s">
        <v>52</v>
      </c>
      <c r="C121" s="184"/>
      <c r="D121" s="134"/>
      <c r="E121" s="162"/>
      <c r="F121" s="72"/>
      <c r="G121" s="72"/>
      <c r="H121" s="72"/>
    </row>
    <row r="122" spans="1:8" ht="42.75" customHeight="1" thickBot="1">
      <c r="A122" s="8" t="s">
        <v>53</v>
      </c>
      <c r="B122" s="183" t="s">
        <v>54</v>
      </c>
      <c r="C122" s="184"/>
      <c r="D122" s="134"/>
      <c r="E122" s="162"/>
      <c r="F122" s="72"/>
      <c r="G122" s="72"/>
      <c r="H122" s="72"/>
    </row>
    <row r="123" spans="1:8" ht="26.25" customHeight="1" thickBot="1">
      <c r="A123" s="8" t="s">
        <v>55</v>
      </c>
      <c r="B123" s="183" t="s">
        <v>56</v>
      </c>
      <c r="C123" s="184"/>
      <c r="D123" s="134"/>
      <c r="E123" s="162"/>
      <c r="F123" s="72"/>
      <c r="G123" s="72"/>
      <c r="H123" s="72"/>
    </row>
    <row r="124" spans="1:8" ht="45" customHeight="1" thickBot="1">
      <c r="A124" s="8" t="s">
        <v>57</v>
      </c>
      <c r="B124" s="183" t="s">
        <v>58</v>
      </c>
      <c r="C124" s="184"/>
      <c r="D124" s="134"/>
      <c r="E124" s="162"/>
      <c r="F124" s="72"/>
      <c r="G124" s="72"/>
      <c r="H124" s="72"/>
    </row>
    <row r="125" spans="1:8" ht="15.75" thickBot="1">
      <c r="A125" s="208" t="s">
        <v>82</v>
      </c>
      <c r="B125" s="214"/>
      <c r="C125" s="214"/>
      <c r="D125" s="214"/>
      <c r="E125" s="214"/>
      <c r="F125" s="214"/>
      <c r="G125" s="214"/>
      <c r="H125" s="214"/>
    </row>
    <row r="126" spans="1:8" ht="45" customHeight="1" thickBot="1">
      <c r="A126" s="68" t="s">
        <v>211</v>
      </c>
      <c r="B126" s="103" t="s">
        <v>190</v>
      </c>
      <c r="C126" s="104"/>
      <c r="D126" s="107">
        <v>2019</v>
      </c>
      <c r="E126" s="108"/>
      <c r="F126" s="68" t="s">
        <v>208</v>
      </c>
      <c r="G126" s="68" t="s">
        <v>209</v>
      </c>
      <c r="H126" s="68">
        <v>588</v>
      </c>
    </row>
    <row r="127" spans="1:8" ht="34.5" customHeight="1" thickBot="1">
      <c r="A127" s="68" t="s">
        <v>212</v>
      </c>
      <c r="B127" s="103" t="s">
        <v>191</v>
      </c>
      <c r="C127" s="104"/>
      <c r="D127" s="107">
        <v>2019</v>
      </c>
      <c r="E127" s="108"/>
      <c r="F127" s="68" t="s">
        <v>208</v>
      </c>
      <c r="G127" s="68" t="s">
        <v>209</v>
      </c>
      <c r="H127" s="68">
        <v>357.3</v>
      </c>
    </row>
    <row r="128" spans="1:8" ht="25.5" customHeight="1" thickBot="1">
      <c r="A128" s="68" t="s">
        <v>213</v>
      </c>
      <c r="B128" s="105" t="s">
        <v>192</v>
      </c>
      <c r="C128" s="106"/>
      <c r="D128" s="107">
        <v>2019</v>
      </c>
      <c r="E128" s="108"/>
      <c r="F128" s="68" t="s">
        <v>208</v>
      </c>
      <c r="G128" s="68" t="s">
        <v>209</v>
      </c>
      <c r="H128" s="68">
        <v>717</v>
      </c>
    </row>
    <row r="129" spans="1:8" ht="45" customHeight="1" thickBot="1">
      <c r="A129" s="68" t="s">
        <v>211</v>
      </c>
      <c r="B129" s="103" t="s">
        <v>193</v>
      </c>
      <c r="C129" s="104"/>
      <c r="D129" s="107">
        <v>2019</v>
      </c>
      <c r="E129" s="108"/>
      <c r="F129" s="68" t="s">
        <v>208</v>
      </c>
      <c r="G129" s="68" t="s">
        <v>209</v>
      </c>
      <c r="H129" s="68">
        <v>1885.82</v>
      </c>
    </row>
    <row r="130" spans="1:8" ht="39.75" customHeight="1" thickBot="1">
      <c r="A130" s="68" t="s">
        <v>211</v>
      </c>
      <c r="B130" s="103" t="s">
        <v>194</v>
      </c>
      <c r="C130" s="104"/>
      <c r="D130" s="107">
        <v>2019</v>
      </c>
      <c r="E130" s="108"/>
      <c r="F130" s="68" t="s">
        <v>208</v>
      </c>
      <c r="G130" s="68" t="s">
        <v>209</v>
      </c>
      <c r="H130" s="68">
        <v>1885.82</v>
      </c>
    </row>
    <row r="131" spans="1:8" ht="41.25" customHeight="1" thickBot="1">
      <c r="A131" s="68" t="s">
        <v>213</v>
      </c>
      <c r="B131" s="103" t="s">
        <v>205</v>
      </c>
      <c r="C131" s="104"/>
      <c r="D131" s="107">
        <v>2019</v>
      </c>
      <c r="E131" s="111"/>
      <c r="F131" s="68" t="s">
        <v>208</v>
      </c>
      <c r="G131" s="68" t="s">
        <v>209</v>
      </c>
      <c r="H131" s="68">
        <v>224.68</v>
      </c>
    </row>
    <row r="132" spans="1:8" ht="27" customHeight="1" thickBot="1">
      <c r="A132" s="68" t="s">
        <v>79</v>
      </c>
      <c r="B132" s="101" t="s">
        <v>195</v>
      </c>
      <c r="C132" s="102"/>
      <c r="D132" s="107">
        <v>2019</v>
      </c>
      <c r="E132" s="108"/>
      <c r="F132" s="68" t="s">
        <v>208</v>
      </c>
      <c r="G132" s="68" t="s">
        <v>209</v>
      </c>
      <c r="H132" s="68">
        <v>268</v>
      </c>
    </row>
    <row r="133" spans="1:8" ht="15.75" thickBot="1">
      <c r="A133" s="107" t="s">
        <v>86</v>
      </c>
      <c r="B133" s="112"/>
      <c r="C133" s="112"/>
      <c r="D133" s="112"/>
      <c r="E133" s="112"/>
      <c r="F133" s="112"/>
      <c r="G133" s="112"/>
      <c r="H133" s="112"/>
    </row>
    <row r="134" spans="1:8" ht="30" customHeight="1" thickBot="1">
      <c r="A134" s="68" t="s">
        <v>214</v>
      </c>
      <c r="B134" s="103" t="s">
        <v>196</v>
      </c>
      <c r="C134" s="104"/>
      <c r="D134" s="107">
        <v>2019</v>
      </c>
      <c r="E134" s="108"/>
      <c r="F134" s="68" t="s">
        <v>208</v>
      </c>
      <c r="G134" s="68" t="s">
        <v>209</v>
      </c>
      <c r="H134" s="68">
        <v>15</v>
      </c>
    </row>
    <row r="135" spans="1:8" ht="15.75" thickBot="1">
      <c r="A135" s="68" t="s">
        <v>213</v>
      </c>
      <c r="B135" s="103" t="s">
        <v>197</v>
      </c>
      <c r="C135" s="104"/>
      <c r="D135" s="107">
        <v>2019</v>
      </c>
      <c r="E135" s="108"/>
      <c r="F135" s="68" t="s">
        <v>208</v>
      </c>
      <c r="G135" s="68" t="s">
        <v>209</v>
      </c>
      <c r="H135" s="68">
        <v>150</v>
      </c>
    </row>
    <row r="136" spans="1:8" ht="15.75" thickBot="1">
      <c r="A136" s="68" t="s">
        <v>213</v>
      </c>
      <c r="B136" s="103" t="s">
        <v>198</v>
      </c>
      <c r="C136" s="104"/>
      <c r="D136" s="107">
        <v>2019</v>
      </c>
      <c r="E136" s="108"/>
      <c r="F136" s="68" t="s">
        <v>208</v>
      </c>
      <c r="G136" s="68" t="s">
        <v>209</v>
      </c>
      <c r="H136" s="68">
        <v>80</v>
      </c>
    </row>
    <row r="137" spans="1:8" ht="15.75" thickBot="1">
      <c r="A137" s="68" t="s">
        <v>213</v>
      </c>
      <c r="B137" s="101" t="s">
        <v>199</v>
      </c>
      <c r="C137" s="102"/>
      <c r="D137" s="107">
        <v>2019</v>
      </c>
      <c r="E137" s="108"/>
      <c r="F137" s="68" t="s">
        <v>208</v>
      </c>
      <c r="G137" s="68" t="s">
        <v>209</v>
      </c>
      <c r="H137" s="68">
        <v>35</v>
      </c>
    </row>
    <row r="138" spans="1:8" ht="15.75" thickBot="1">
      <c r="A138" s="68" t="s">
        <v>213</v>
      </c>
      <c r="B138" s="101" t="s">
        <v>200</v>
      </c>
      <c r="C138" s="102"/>
      <c r="D138" s="107">
        <v>2019</v>
      </c>
      <c r="E138" s="108"/>
      <c r="F138" s="68" t="s">
        <v>208</v>
      </c>
      <c r="G138" s="68" t="s">
        <v>209</v>
      </c>
      <c r="H138" s="68">
        <v>15</v>
      </c>
    </row>
    <row r="139" spans="1:8" ht="15.75" thickBot="1">
      <c r="A139" s="68" t="s">
        <v>213</v>
      </c>
      <c r="B139" s="101" t="s">
        <v>201</v>
      </c>
      <c r="C139" s="102"/>
      <c r="D139" s="107">
        <v>2019</v>
      </c>
      <c r="E139" s="108"/>
      <c r="F139" s="68" t="s">
        <v>208</v>
      </c>
      <c r="G139" s="68" t="s">
        <v>209</v>
      </c>
      <c r="H139" s="68">
        <v>100</v>
      </c>
    </row>
    <row r="140" spans="1:8" ht="15.75" thickBot="1">
      <c r="A140" s="40" t="s">
        <v>213</v>
      </c>
      <c r="B140" s="101" t="s">
        <v>202</v>
      </c>
      <c r="C140" s="102"/>
      <c r="D140" s="107">
        <v>2019</v>
      </c>
      <c r="E140" s="108"/>
      <c r="F140" s="68" t="s">
        <v>208</v>
      </c>
      <c r="G140" s="68" t="s">
        <v>209</v>
      </c>
      <c r="H140" s="68">
        <v>15</v>
      </c>
    </row>
    <row r="141" spans="1:8" ht="15.75" thickBot="1">
      <c r="A141" s="68" t="s">
        <v>213</v>
      </c>
      <c r="B141" s="101" t="s">
        <v>203</v>
      </c>
      <c r="C141" s="102"/>
      <c r="D141" s="107">
        <v>2019</v>
      </c>
      <c r="E141" s="108"/>
      <c r="F141" s="68" t="s">
        <v>208</v>
      </c>
      <c r="G141" s="68" t="s">
        <v>209</v>
      </c>
      <c r="H141" s="68">
        <v>150</v>
      </c>
    </row>
    <row r="142" spans="1:8" ht="15.75" thickBot="1">
      <c r="A142" s="40" t="s">
        <v>213</v>
      </c>
      <c r="B142" s="101" t="s">
        <v>204</v>
      </c>
      <c r="C142" s="102"/>
      <c r="D142" s="107">
        <v>2019</v>
      </c>
      <c r="E142" s="108"/>
      <c r="F142" s="40" t="s">
        <v>208</v>
      </c>
      <c r="G142" s="40" t="s">
        <v>209</v>
      </c>
      <c r="H142" s="40">
        <v>150</v>
      </c>
    </row>
    <row r="143" spans="1:8" ht="37.5" customHeight="1" thickBot="1">
      <c r="A143" s="70" t="s">
        <v>59</v>
      </c>
      <c r="B143" s="103" t="s">
        <v>60</v>
      </c>
      <c r="C143" s="191"/>
      <c r="D143" s="107"/>
      <c r="E143" s="108"/>
      <c r="F143" s="71"/>
      <c r="G143" s="71"/>
      <c r="H143" s="71"/>
    </row>
    <row r="144" spans="1:8" ht="29.25" customHeight="1" thickBot="1">
      <c r="A144" s="70" t="s">
        <v>61</v>
      </c>
      <c r="B144" s="103" t="s">
        <v>62</v>
      </c>
      <c r="C144" s="191"/>
      <c r="D144" s="107"/>
      <c r="E144" s="108"/>
      <c r="F144" s="71"/>
      <c r="G144" s="71"/>
      <c r="H144" s="71"/>
    </row>
    <row r="145" spans="1:8">
      <c r="A145" s="201" t="s">
        <v>63</v>
      </c>
      <c r="B145" s="192" t="s">
        <v>64</v>
      </c>
      <c r="C145" s="193"/>
      <c r="D145" s="208"/>
      <c r="E145" s="209"/>
      <c r="F145" s="198"/>
      <c r="G145" s="198"/>
      <c r="H145" s="198"/>
    </row>
    <row r="146" spans="1:8">
      <c r="A146" s="202"/>
      <c r="B146" s="204" t="s">
        <v>65</v>
      </c>
      <c r="C146" s="205"/>
      <c r="D146" s="210"/>
      <c r="E146" s="211"/>
      <c r="F146" s="199"/>
      <c r="G146" s="199"/>
      <c r="H146" s="199"/>
    </row>
    <row r="147" spans="1:8" ht="15.75" thickBot="1">
      <c r="A147" s="203"/>
      <c r="B147" s="206" t="s">
        <v>66</v>
      </c>
      <c r="C147" s="207"/>
      <c r="D147" s="212"/>
      <c r="E147" s="213"/>
      <c r="F147" s="200"/>
      <c r="G147" s="200"/>
      <c r="H147" s="200"/>
    </row>
    <row r="148" spans="1:8" ht="51.75" customHeight="1" thickBot="1">
      <c r="A148" s="70" t="s">
        <v>67</v>
      </c>
      <c r="B148" s="103" t="s">
        <v>58</v>
      </c>
      <c r="C148" s="191"/>
      <c r="D148" s="107"/>
      <c r="E148" s="108"/>
      <c r="F148" s="71"/>
      <c r="G148" s="71"/>
      <c r="H148" s="71"/>
    </row>
    <row r="149" spans="1:8" ht="15.75" thickBot="1">
      <c r="A149" s="70" t="s">
        <v>35</v>
      </c>
      <c r="B149" s="103" t="s">
        <v>36</v>
      </c>
      <c r="C149" s="191"/>
      <c r="D149" s="107"/>
      <c r="E149" s="108"/>
      <c r="F149" s="71"/>
      <c r="G149" s="71"/>
      <c r="H149" s="71"/>
    </row>
    <row r="150" spans="1:8" ht="41.25" customHeight="1" thickBot="1">
      <c r="A150" s="70" t="s">
        <v>68</v>
      </c>
      <c r="B150" s="103" t="s">
        <v>69</v>
      </c>
      <c r="C150" s="191"/>
      <c r="D150" s="107"/>
      <c r="E150" s="108"/>
      <c r="F150" s="71"/>
      <c r="G150" s="71"/>
      <c r="H150" s="71"/>
    </row>
    <row r="151" spans="1:8" ht="36" customHeight="1" thickBot="1">
      <c r="A151" s="70" t="s">
        <v>70</v>
      </c>
      <c r="B151" s="103" t="s">
        <v>71</v>
      </c>
      <c r="C151" s="191"/>
      <c r="D151" s="107" t="s">
        <v>3</v>
      </c>
      <c r="E151" s="108"/>
      <c r="F151" s="71" t="s">
        <v>3</v>
      </c>
      <c r="G151" s="71" t="s">
        <v>3</v>
      </c>
      <c r="H151" s="71" t="s">
        <v>3</v>
      </c>
    </row>
    <row r="152" spans="1:8" ht="15.75" thickBot="1">
      <c r="A152" s="70" t="s">
        <v>35</v>
      </c>
      <c r="B152" s="103" t="s">
        <v>36</v>
      </c>
      <c r="C152" s="191"/>
      <c r="D152" s="107" t="s">
        <v>3</v>
      </c>
      <c r="E152" s="108"/>
      <c r="F152" s="71" t="s">
        <v>3</v>
      </c>
      <c r="G152" s="71" t="s">
        <v>3</v>
      </c>
      <c r="H152" s="71" t="s">
        <v>3</v>
      </c>
    </row>
    <row r="156" spans="1:8">
      <c r="B156" s="11"/>
      <c r="C156" s="26"/>
      <c r="D156" s="26"/>
      <c r="E156" s="27"/>
      <c r="F156" s="54"/>
    </row>
    <row r="157" spans="1:8">
      <c r="B157" s="11"/>
      <c r="C157" s="26"/>
      <c r="D157" s="26"/>
      <c r="E157" s="27"/>
      <c r="F157" s="27"/>
    </row>
    <row r="158" spans="1:8" ht="15.75">
      <c r="B158" s="37"/>
      <c r="C158" s="36"/>
      <c r="D158" s="36"/>
      <c r="E158" s="36"/>
      <c r="F158" s="6"/>
    </row>
    <row r="159" spans="1:8" ht="15.75">
      <c r="B159" s="36"/>
      <c r="C159" s="36"/>
      <c r="D159" s="36"/>
      <c r="E159" s="36"/>
      <c r="F159" s="6"/>
    </row>
    <row r="160" spans="1:8" ht="15.75">
      <c r="B160" s="33"/>
      <c r="C160" s="34"/>
      <c r="D160" s="34"/>
      <c r="E160" s="34"/>
      <c r="F160" s="35"/>
    </row>
    <row r="161" spans="2:6" ht="15.75">
      <c r="B161" s="33"/>
      <c r="C161" s="34"/>
      <c r="D161" s="34"/>
      <c r="E161" s="34"/>
      <c r="F161" s="34"/>
    </row>
    <row r="162" spans="2:6" ht="15.75">
      <c r="B162" s="33"/>
      <c r="C162" s="34"/>
      <c r="D162" s="34"/>
      <c r="E162" s="34"/>
      <c r="F162" s="35"/>
    </row>
    <row r="163" spans="2:6">
      <c r="B163" s="11"/>
      <c r="C163" s="26"/>
      <c r="D163" s="26"/>
      <c r="E163" s="27"/>
      <c r="F163" s="27"/>
    </row>
    <row r="164" spans="2:6" ht="15.75">
      <c r="B164" s="33"/>
      <c r="C164" s="34"/>
      <c r="D164" s="34"/>
      <c r="E164" s="34"/>
      <c r="F164" s="35"/>
    </row>
  </sheetData>
  <autoFilter ref="A13:H79">
    <filterColumn colId="1" showButton="0"/>
    <filterColumn colId="3" showButton="0"/>
  </autoFilter>
  <mergeCells count="284">
    <mergeCell ref="D74:E74"/>
    <mergeCell ref="B68:C68"/>
    <mergeCell ref="D68:E68"/>
    <mergeCell ref="B69:C69"/>
    <mergeCell ref="D69:E69"/>
    <mergeCell ref="B70:C70"/>
    <mergeCell ref="D70:E70"/>
    <mergeCell ref="B76:C76"/>
    <mergeCell ref="D76:E76"/>
    <mergeCell ref="B75:C75"/>
    <mergeCell ref="D75:E75"/>
    <mergeCell ref="D79:E79"/>
    <mergeCell ref="B78:C78"/>
    <mergeCell ref="D78:E78"/>
    <mergeCell ref="B77:C77"/>
    <mergeCell ref="D77:E77"/>
    <mergeCell ref="B33:C33"/>
    <mergeCell ref="D33:E33"/>
    <mergeCell ref="B59:C59"/>
    <mergeCell ref="D59:E59"/>
    <mergeCell ref="B36:C36"/>
    <mergeCell ref="D36:E36"/>
    <mergeCell ref="B35:C35"/>
    <mergeCell ref="D35:E35"/>
    <mergeCell ref="B38:C38"/>
    <mergeCell ref="B55:C55"/>
    <mergeCell ref="D55:E55"/>
    <mergeCell ref="D38:E38"/>
    <mergeCell ref="B34:C34"/>
    <mergeCell ref="D34:E34"/>
    <mergeCell ref="B37:C37"/>
    <mergeCell ref="D37:E37"/>
    <mergeCell ref="B57:C57"/>
    <mergeCell ref="D57:E57"/>
    <mergeCell ref="B74:C74"/>
    <mergeCell ref="B39:C39"/>
    <mergeCell ref="B40:C40"/>
    <mergeCell ref="D48:E48"/>
    <mergeCell ref="D49:E49"/>
    <mergeCell ref="B14:C14"/>
    <mergeCell ref="D14:E14"/>
    <mergeCell ref="A21:H21"/>
    <mergeCell ref="B17:C17"/>
    <mergeCell ref="D17:E17"/>
    <mergeCell ref="B20:C20"/>
    <mergeCell ref="D20:E20"/>
    <mergeCell ref="B30:C30"/>
    <mergeCell ref="D30:E30"/>
    <mergeCell ref="B22:C22"/>
    <mergeCell ref="D22:E22"/>
    <mergeCell ref="B23:C23"/>
    <mergeCell ref="B27:C27"/>
    <mergeCell ref="D27:E27"/>
    <mergeCell ref="B15:C15"/>
    <mergeCell ref="D15:E15"/>
    <mergeCell ref="B16:C16"/>
    <mergeCell ref="D16:E16"/>
    <mergeCell ref="D23:E23"/>
    <mergeCell ref="D24:E24"/>
    <mergeCell ref="B18:C18"/>
    <mergeCell ref="A19:H19"/>
    <mergeCell ref="D18:E18"/>
    <mergeCell ref="A7:H7"/>
    <mergeCell ref="A9:A12"/>
    <mergeCell ref="B9:C12"/>
    <mergeCell ref="D9:E9"/>
    <mergeCell ref="H9:H12"/>
    <mergeCell ref="D10:E10"/>
    <mergeCell ref="D11:E11"/>
    <mergeCell ref="B13:C13"/>
    <mergeCell ref="D13:E13"/>
    <mergeCell ref="D12:E12"/>
    <mergeCell ref="D32:E32"/>
    <mergeCell ref="B24:C24"/>
    <mergeCell ref="B25:C25"/>
    <mergeCell ref="D25:E25"/>
    <mergeCell ref="B26:C26"/>
    <mergeCell ref="D26:E26"/>
    <mergeCell ref="B31:C31"/>
    <mergeCell ref="D31:E31"/>
    <mergeCell ref="B32:C32"/>
    <mergeCell ref="B28:C28"/>
    <mergeCell ref="D28:E28"/>
    <mergeCell ref="B29:C29"/>
    <mergeCell ref="D29:E29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B50:C50"/>
    <mergeCell ref="B51:C51"/>
    <mergeCell ref="B52:C52"/>
    <mergeCell ref="B56:C56"/>
    <mergeCell ref="D56:E56"/>
    <mergeCell ref="A60:H60"/>
    <mergeCell ref="B65:C65"/>
    <mergeCell ref="D65:E65"/>
    <mergeCell ref="B66:C66"/>
    <mergeCell ref="D66:E66"/>
    <mergeCell ref="B61:C61"/>
    <mergeCell ref="D61:E61"/>
    <mergeCell ref="B62:C62"/>
    <mergeCell ref="D62:E62"/>
    <mergeCell ref="B63:C63"/>
    <mergeCell ref="D63:E63"/>
    <mergeCell ref="D50:E50"/>
    <mergeCell ref="D51:E51"/>
    <mergeCell ref="D52:E52"/>
    <mergeCell ref="B64:C64"/>
    <mergeCell ref="D64:E64"/>
    <mergeCell ref="D53:E53"/>
    <mergeCell ref="D54:E54"/>
    <mergeCell ref="B53:C53"/>
    <mergeCell ref="B54:C54"/>
    <mergeCell ref="B67:C67"/>
    <mergeCell ref="D67:E67"/>
    <mergeCell ref="B85:C85"/>
    <mergeCell ref="D85:E85"/>
    <mergeCell ref="B81:C81"/>
    <mergeCell ref="B82:C82"/>
    <mergeCell ref="B83:C83"/>
    <mergeCell ref="B84:C84"/>
    <mergeCell ref="D81:E81"/>
    <mergeCell ref="D82:E82"/>
    <mergeCell ref="D83:E83"/>
    <mergeCell ref="D84:E84"/>
    <mergeCell ref="B71:C71"/>
    <mergeCell ref="D71:E71"/>
    <mergeCell ref="B72:C72"/>
    <mergeCell ref="D72:E72"/>
    <mergeCell ref="B73:C73"/>
    <mergeCell ref="D73:E73"/>
    <mergeCell ref="B80:C80"/>
    <mergeCell ref="D80:E80"/>
    <mergeCell ref="B58:C58"/>
    <mergeCell ref="D58:E58"/>
    <mergeCell ref="B79:C79"/>
    <mergeCell ref="B86:C86"/>
    <mergeCell ref="D86:E86"/>
    <mergeCell ref="B87:C87"/>
    <mergeCell ref="D87:E87"/>
    <mergeCell ref="B88:C88"/>
    <mergeCell ref="D88:E88"/>
    <mergeCell ref="A89:H89"/>
    <mergeCell ref="B90:C90"/>
    <mergeCell ref="D90:E90"/>
    <mergeCell ref="B91:C91"/>
    <mergeCell ref="D91:E91"/>
    <mergeCell ref="B92:C92"/>
    <mergeCell ref="D92:E92"/>
    <mergeCell ref="B93:C93"/>
    <mergeCell ref="D93:E93"/>
    <mergeCell ref="B94:C94"/>
    <mergeCell ref="D94:E94"/>
    <mergeCell ref="B95:C95"/>
    <mergeCell ref="D95:E95"/>
    <mergeCell ref="B96:C96"/>
    <mergeCell ref="D96:E96"/>
    <mergeCell ref="B97:C97"/>
    <mergeCell ref="D97:E97"/>
    <mergeCell ref="B98:C98"/>
    <mergeCell ref="D98:E98"/>
    <mergeCell ref="B99:C99"/>
    <mergeCell ref="D99:E99"/>
    <mergeCell ref="B100:C100"/>
    <mergeCell ref="D100:E100"/>
    <mergeCell ref="B101:C101"/>
    <mergeCell ref="D101:E101"/>
    <mergeCell ref="B102:C102"/>
    <mergeCell ref="D102:E102"/>
    <mergeCell ref="B103:C103"/>
    <mergeCell ref="D103:E103"/>
    <mergeCell ref="B104:C104"/>
    <mergeCell ref="D104:E104"/>
    <mergeCell ref="B105:C105"/>
    <mergeCell ref="D105:E105"/>
    <mergeCell ref="B106:C106"/>
    <mergeCell ref="D106:E106"/>
    <mergeCell ref="B107:C107"/>
    <mergeCell ref="D107:E107"/>
    <mergeCell ref="B108:C108"/>
    <mergeCell ref="D108:E108"/>
    <mergeCell ref="B109:C109"/>
    <mergeCell ref="D109:E109"/>
    <mergeCell ref="B110:C110"/>
    <mergeCell ref="D110:E110"/>
    <mergeCell ref="B111:C111"/>
    <mergeCell ref="D111:E111"/>
    <mergeCell ref="B112:C112"/>
    <mergeCell ref="D112:E112"/>
    <mergeCell ref="B113:C113"/>
    <mergeCell ref="D113:E113"/>
    <mergeCell ref="B114:C114"/>
    <mergeCell ref="D114:E114"/>
    <mergeCell ref="B115:C115"/>
    <mergeCell ref="D115:E115"/>
    <mergeCell ref="B116:C116"/>
    <mergeCell ref="D116:E116"/>
    <mergeCell ref="B117:C117"/>
    <mergeCell ref="D117:E117"/>
    <mergeCell ref="B118:C118"/>
    <mergeCell ref="D118:E118"/>
    <mergeCell ref="B119:C119"/>
    <mergeCell ref="D119:E119"/>
    <mergeCell ref="B120:C120"/>
    <mergeCell ref="D120:E120"/>
    <mergeCell ref="B121:C121"/>
    <mergeCell ref="D121:E121"/>
    <mergeCell ref="B122:C122"/>
    <mergeCell ref="D122:E122"/>
    <mergeCell ref="B123:C123"/>
    <mergeCell ref="D123:E123"/>
    <mergeCell ref="B124:C124"/>
    <mergeCell ref="D124:E124"/>
    <mergeCell ref="A125:H125"/>
    <mergeCell ref="B126:C126"/>
    <mergeCell ref="D126:E126"/>
    <mergeCell ref="B127:C127"/>
    <mergeCell ref="D127:E127"/>
    <mergeCell ref="B128:C128"/>
    <mergeCell ref="D128:E128"/>
    <mergeCell ref="B129:C129"/>
    <mergeCell ref="D129:E129"/>
    <mergeCell ref="B130:C130"/>
    <mergeCell ref="D130:E130"/>
    <mergeCell ref="B131:C131"/>
    <mergeCell ref="D131:E131"/>
    <mergeCell ref="B132:C132"/>
    <mergeCell ref="D132:E132"/>
    <mergeCell ref="A133:H133"/>
    <mergeCell ref="B134:C134"/>
    <mergeCell ref="D134:E134"/>
    <mergeCell ref="B135:C135"/>
    <mergeCell ref="D135:E135"/>
    <mergeCell ref="B136:C136"/>
    <mergeCell ref="D136:E136"/>
    <mergeCell ref="B137:C137"/>
    <mergeCell ref="D137:E137"/>
    <mergeCell ref="B138:C138"/>
    <mergeCell ref="D138:E138"/>
    <mergeCell ref="B139:C139"/>
    <mergeCell ref="D139:E139"/>
    <mergeCell ref="B140:C140"/>
    <mergeCell ref="D140:E140"/>
    <mergeCell ref="B141:C141"/>
    <mergeCell ref="D141:E141"/>
    <mergeCell ref="B142:C142"/>
    <mergeCell ref="D142:E142"/>
    <mergeCell ref="B143:C143"/>
    <mergeCell ref="D143:E143"/>
    <mergeCell ref="B144:C144"/>
    <mergeCell ref="D144:E144"/>
    <mergeCell ref="A145:A147"/>
    <mergeCell ref="B145:C145"/>
    <mergeCell ref="D145:E147"/>
    <mergeCell ref="B150:C150"/>
    <mergeCell ref="D150:E150"/>
    <mergeCell ref="B151:C151"/>
    <mergeCell ref="D151:E151"/>
    <mergeCell ref="B152:C152"/>
    <mergeCell ref="D152:E152"/>
    <mergeCell ref="F145:F147"/>
    <mergeCell ref="G145:G147"/>
    <mergeCell ref="H145:H147"/>
    <mergeCell ref="B146:C146"/>
    <mergeCell ref="B147:C147"/>
    <mergeCell ref="B148:C148"/>
    <mergeCell ref="D148:E148"/>
    <mergeCell ref="B149:C149"/>
    <mergeCell ref="D149:E149"/>
  </mergeCells>
  <phoneticPr fontId="0" type="noConversion"/>
  <pageMargins left="0.7" right="0.7" top="0.75" bottom="0.75" header="0.3" footer="0.3"/>
  <pageSetup paperSize="9" scale="6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№1 МУ 1135</vt:lpstr>
      <vt:lpstr>Приложение №5 МУ 1135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2017-12-05T01:52:08Z</cp:lastPrinted>
  <dcterms:created xsi:type="dcterms:W3CDTF">2006-09-28T05:33:49Z</dcterms:created>
  <dcterms:modified xsi:type="dcterms:W3CDTF">2020-10-19T07:16:27Z</dcterms:modified>
</cp:coreProperties>
</file>